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20" activeTab="1"/>
  </bookViews>
  <sheets>
    <sheet name="План 2014" sheetId="1" r:id="rId1"/>
    <sheet name="Выполнение плана за 1 полугодие" sheetId="2" r:id="rId2"/>
  </sheets>
  <definedNames>
    <definedName name="_xlnm._FilterDatabase" localSheetId="1" hidden="1">'Выполнение плана за 1 полугодие'!$A$9:$K$57</definedName>
    <definedName name="_xlnm._FilterDatabase" localSheetId="0" hidden="1">'План 2014'!$A$12:$L$60</definedName>
    <definedName name="_xlnm.Print_Area" localSheetId="1">'Выполнение плана за 1 полугодие'!$A$1:$J$57</definedName>
    <definedName name="_xlnm.Print_Area" localSheetId="0">'План 2014'!$A$1:$K$60</definedName>
  </definedNames>
  <calcPr fullCalcOnLoad="1"/>
</workbook>
</file>

<file path=xl/sharedStrings.xml><?xml version="1.0" encoding="utf-8"?>
<sst xmlns="http://schemas.openxmlformats.org/spreadsheetml/2006/main" count="259" uniqueCount="115">
  <si>
    <t>Наименование объекта, мероприятия</t>
  </si>
  <si>
    <t>Капитальный ремонт и ремонт дорог общего пользования местного значения</t>
  </si>
  <si>
    <t xml:space="preserve">Создание комфортных условий для проживания населения и повышение эффективности и надёжности функционирования жилищно-коммунального хозяйства </t>
  </si>
  <si>
    <t>Мероприятия в сфере инженерной инфраструктуры и жилищно-коммунального хозяйства</t>
  </si>
  <si>
    <t>2.4.</t>
  </si>
  <si>
    <t>2.3.1.</t>
  </si>
  <si>
    <t>2.3.2.</t>
  </si>
  <si>
    <t>АМО "Важинское городское поселение"</t>
  </si>
  <si>
    <t>Паспортизация дорог МО "Важинское городское поселение"</t>
  </si>
  <si>
    <t>МО "Подпорожский муниципальный район"</t>
  </si>
  <si>
    <t>МО "Важинское городское поселение"</t>
  </si>
  <si>
    <t>населения"</t>
  </si>
  <si>
    <t xml:space="preserve">Итого по разделу "Мероприятия в сфере культуры, спорта и </t>
  </si>
  <si>
    <t>молодежной политики"</t>
  </si>
  <si>
    <t xml:space="preserve">Итого по разделу "Мероприятия в сфере инженерной </t>
  </si>
  <si>
    <t>инфраструктуры и жилищно-коммунального хозяйства"</t>
  </si>
  <si>
    <t xml:space="preserve">Итого по разделу "Мероприятия в сфере дорожного хозяйства </t>
  </si>
  <si>
    <t>и транспортного обслуживания"</t>
  </si>
  <si>
    <t xml:space="preserve">Итого по разделу "Мероприятия в сфере жилищного </t>
  </si>
  <si>
    <t xml:space="preserve">строительства и улучшения жилищных условий </t>
  </si>
  <si>
    <t xml:space="preserve">Итого по разделу "Мероприятия в сфере развития систем </t>
  </si>
  <si>
    <t xml:space="preserve">Итого по разделу "Развитие малого и среднего </t>
  </si>
  <si>
    <t>предпринимательства"</t>
  </si>
  <si>
    <t>ИТОГО по плану мероприятий</t>
  </si>
  <si>
    <t>2.2.14.</t>
  </si>
  <si>
    <t>Ремонт дворовых территорий многоквартирных домов, проездов к дворовым территориям многоквартирных домов в рамках реализации муниципальных адресных программ</t>
  </si>
  <si>
    <t>№ п/п</t>
  </si>
  <si>
    <t>Планируемые объемы финансирования (тыс.руб.)</t>
  </si>
  <si>
    <t>Всего</t>
  </si>
  <si>
    <t>В том числе</t>
  </si>
  <si>
    <t>ФБ</t>
  </si>
  <si>
    <t>ОБ</t>
  </si>
  <si>
    <t>МБ</t>
  </si>
  <si>
    <t>Прочие</t>
  </si>
  <si>
    <t>Индикаторы реализации (целевые показатели)</t>
  </si>
  <si>
    <t>Главный распорядитель бюджетных средств</t>
  </si>
  <si>
    <t>Срок финансирования</t>
  </si>
  <si>
    <t>Территориальная принадлежность (муниципальное образование)</t>
  </si>
  <si>
    <t>Развитие социальной сферы</t>
  </si>
  <si>
    <t>2.1.</t>
  </si>
  <si>
    <t>Мероприятия в сфере культуры, спорта и молодежной политики</t>
  </si>
  <si>
    <t>1.4.</t>
  </si>
  <si>
    <t>3.</t>
  </si>
  <si>
    <t>2.</t>
  </si>
  <si>
    <t>2.3.</t>
  </si>
  <si>
    <t>требующие финансирования</t>
  </si>
  <si>
    <t>Мероприятия в сфере жилищного строительства и улучшения жилищных условий населения</t>
  </si>
  <si>
    <t>Инвестор</t>
  </si>
  <si>
    <t>1.</t>
  </si>
  <si>
    <t>Реализация подпрограммы "Обеспечение жильем молодых семей" федеральной программы "Жилище"</t>
  </si>
  <si>
    <t>Развитие малого и среднего предпринимательства</t>
  </si>
  <si>
    <t>П Л А Н</t>
  </si>
  <si>
    <t>Организация и проведение спортивных мероприятий в Важинском городском поселении</t>
  </si>
  <si>
    <t>Ямочный ремонт внутри поселковых дорог</t>
  </si>
  <si>
    <t>2.4.5.</t>
  </si>
  <si>
    <t>2.4.6.</t>
  </si>
  <si>
    <t>Разработка проектно-сметной документации на строительство дома культуры в п. Важины</t>
  </si>
  <si>
    <t>2.2.10.</t>
  </si>
  <si>
    <t>3.4.</t>
  </si>
  <si>
    <t>Приложение</t>
  </si>
  <si>
    <t>Разработка ПСД на строительство газопровода среднего давления для газификации частного сектора в пгт. Важины (третья очередь)</t>
  </si>
  <si>
    <t>Строительство распределительного газопровода в пгт. Важины (третья очередь)</t>
  </si>
  <si>
    <t>Строительство распределительного газопровода и газопроводы-вводы в пгт. Важины (третья очередь)</t>
  </si>
  <si>
    <t xml:space="preserve">Строительство физкультурно-оздоровительного комплекса в п. Важины </t>
  </si>
  <si>
    <t xml:space="preserve">Строительство 49-квартирного жилого дома по ул. Механизаторов, д. 11-а в пгт. Важины </t>
  </si>
  <si>
    <t>Ремонт уличного освещения и закупка электрооборудования</t>
  </si>
  <si>
    <t>1.4.16.</t>
  </si>
  <si>
    <t>1.4.17.</t>
  </si>
  <si>
    <t>1.4.19.</t>
  </si>
  <si>
    <t>1800 п.м.</t>
  </si>
  <si>
    <r>
      <t>136 м</t>
    </r>
    <r>
      <rPr>
        <sz val="11"/>
        <rFont val="Calibri"/>
        <family val="2"/>
      </rPr>
      <t>²</t>
    </r>
  </si>
  <si>
    <t>10 семей</t>
  </si>
  <si>
    <t>5 семей</t>
  </si>
  <si>
    <r>
      <t>1953,6 м</t>
    </r>
    <r>
      <rPr>
        <sz val="10"/>
        <rFont val="Calibri"/>
        <family val="2"/>
      </rPr>
      <t>²</t>
    </r>
  </si>
  <si>
    <t>Установка узлов учета электрической энергии на уличном освещении в д. Заозерье, п. Рейда, п. Новый поселок</t>
  </si>
  <si>
    <t>3 шт.</t>
  </si>
  <si>
    <t>на 2014 год</t>
  </si>
  <si>
    <t>Реализация действующих муниципальных (государственных) программ</t>
  </si>
  <si>
    <t>2 квартал 2014</t>
  </si>
  <si>
    <r>
      <t>1800 м</t>
    </r>
    <r>
      <rPr>
        <sz val="11"/>
        <rFont val="Calibri"/>
        <family val="2"/>
      </rPr>
      <t>²</t>
    </r>
  </si>
  <si>
    <r>
      <t>1716,9 м</t>
    </r>
    <r>
      <rPr>
        <sz val="11"/>
        <color indexed="8"/>
        <rFont val="Calibri"/>
        <family val="2"/>
      </rPr>
      <t>²</t>
    </r>
  </si>
  <si>
    <t>2.2.6.</t>
  </si>
  <si>
    <t>2.2.7.</t>
  </si>
  <si>
    <t>2.2.9.</t>
  </si>
  <si>
    <t>Развитие и поддержка малого предпринимательства на территории  МО "Важинское  городское поселение"</t>
  </si>
  <si>
    <t xml:space="preserve">Реализация программы "Жилье для молодежи" </t>
  </si>
  <si>
    <t>2.1.19.</t>
  </si>
  <si>
    <t>2.1.20.</t>
  </si>
  <si>
    <t>2.1.21.</t>
  </si>
  <si>
    <t xml:space="preserve">Мероприятия, не входящие в муниципальные программы, </t>
  </si>
  <si>
    <t xml:space="preserve"> муниципального образования "Подпорожский муниципальный район Ленинградской области"</t>
  </si>
  <si>
    <t>мероприятий к программе социально-экономического развития</t>
  </si>
  <si>
    <t>Ремонт понтонной переправы</t>
  </si>
  <si>
    <t>2.3.4.</t>
  </si>
  <si>
    <t>к решению Совета депутатов</t>
  </si>
  <si>
    <t>от _______ февраля 2014 года № ______</t>
  </si>
  <si>
    <t>Мероприятия в сфере развития систем электроэнергетики</t>
  </si>
  <si>
    <t>электроэнергетики"</t>
  </si>
  <si>
    <t>Выполнение Плана</t>
  </si>
  <si>
    <t>Областная программа отменена</t>
  </si>
  <si>
    <t>Работы выполнены за счет внебюджетных средств</t>
  </si>
  <si>
    <t>В текущем году не планируется в виду того, что администрация не вошлаи в программу</t>
  </si>
  <si>
    <t>Выполнение за  2014 год</t>
  </si>
  <si>
    <t>за 2014 год</t>
  </si>
  <si>
    <t>План на январь-май 2015 года</t>
  </si>
  <si>
    <t>План на апрель-октябрь 2015 года</t>
  </si>
  <si>
    <t>Всего - 45076,0, в т.ч.: ФБ - 20000,0, ОБ - 23357,6, МБ - 1718,4                                                                     Контракт продлен до 30 июня 2015 года. Готовность объекта - 95 %</t>
  </si>
  <si>
    <t>В течение 2015 года</t>
  </si>
  <si>
    <t>Проведены мероприятия на сумму 218,4 за счет МБ</t>
  </si>
  <si>
    <t>89,2                                                                                Покупка расходных материалов</t>
  </si>
  <si>
    <t>43,8                                                                            Оказана консультационная поддержка</t>
  </si>
  <si>
    <t>2298,8, из них: ФБ - 435,5, ОБ - 1699,0, МБ - 164,3                                                                                2 семьи получили денежные средства на приобретение жилья</t>
  </si>
  <si>
    <t>5957,5, из них: ОБ - 5872,3, МБ - 85,2                                                                         3 многодетных семьи получили субсидию на приобретение жилья</t>
  </si>
  <si>
    <t>51555,6, из них: ФБ - 16067,5, ОБ - 15197,6, МБ - 20291,1                                                         Заключены контакты на строительство 24 квартир и 25 квартир по адресу: г.п. Важины, ул. Механизаторов, д.11 корп. 2.                          Идет строительство.                                        Строительная готовность объекта - 72 %</t>
  </si>
  <si>
    <t>10 дорог оформлены в собственность. Изготовлено кадастровых паспортов на 15 дорог. Заключен договор на изготовление кадастровых паспортов ещё 9 дорог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</si>
</sst>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3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.5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 style="thick">
        <color indexed="22"/>
      </top>
      <bottom/>
    </border>
    <border>
      <left/>
      <right/>
      <top style="thick">
        <color indexed="22"/>
      </top>
      <bottom/>
    </border>
    <border>
      <left/>
      <right style="thin"/>
      <top style="thick">
        <color indexed="22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ck">
        <color indexed="22"/>
      </top>
      <bottom/>
    </border>
    <border>
      <left/>
      <right/>
      <top style="thin"/>
      <bottom style="thick">
        <color indexed="22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0" fillId="33" borderId="4" xfId="47" applyFill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7" fillId="3" borderId="0" xfId="16" applyNumberFormat="1" applyFont="1" applyBorder="1" applyAlignment="1">
      <alignment horizontal="center" vertical="center" wrapText="1"/>
    </xf>
    <xf numFmtId="16" fontId="7" fillId="7" borderId="12" xfId="21" applyNumberFormat="1" applyFont="1" applyBorder="1" applyAlignment="1">
      <alignment vertical="center" wrapText="1"/>
    </xf>
    <xf numFmtId="16" fontId="7" fillId="7" borderId="13" xfId="21" applyNumberFormat="1" applyFont="1" applyBorder="1" applyAlignment="1">
      <alignment vertical="center" wrapText="1"/>
    </xf>
    <xf numFmtId="16" fontId="7" fillId="7" borderId="0" xfId="21" applyNumberFormat="1" applyFont="1" applyBorder="1" applyAlignment="1">
      <alignment vertical="center" wrapText="1"/>
    </xf>
    <xf numFmtId="16" fontId="7" fillId="7" borderId="14" xfId="21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7" borderId="12" xfId="21" applyNumberFormat="1" applyFont="1" applyBorder="1" applyAlignment="1">
      <alignment horizontal="left" vertical="center" wrapText="1"/>
    </xf>
    <xf numFmtId="0" fontId="7" fillId="7" borderId="13" xfId="21" applyNumberFormat="1" applyFont="1" applyBorder="1" applyAlignment="1">
      <alignment horizontal="center" vertical="center" wrapText="1"/>
    </xf>
    <xf numFmtId="0" fontId="7" fillId="7" borderId="0" xfId="21" applyNumberFormat="1" applyFont="1" applyBorder="1" applyAlignment="1">
      <alignment horizontal="left" vertical="center" wrapText="1"/>
    </xf>
    <xf numFmtId="0" fontId="7" fillId="7" borderId="14" xfId="2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3" borderId="4" xfId="47" applyFont="1" applyFill="1" applyAlignment="1">
      <alignment horizontal="center"/>
    </xf>
    <xf numFmtId="16" fontId="7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16" fontId="7" fillId="34" borderId="10" xfId="21" applyNumberFormat="1" applyFont="1" applyFill="1" applyBorder="1" applyAlignment="1">
      <alignment horizontal="center" vertical="top" wrapText="1"/>
    </xf>
    <xf numFmtId="0" fontId="5" fillId="33" borderId="0" xfId="47" applyFont="1" applyFill="1" applyBorder="1" applyAlignment="1">
      <alignment/>
    </xf>
    <xf numFmtId="0" fontId="5" fillId="33" borderId="0" xfId="47" applyFont="1" applyFill="1" applyBorder="1" applyAlignment="1">
      <alignment/>
    </xf>
    <xf numFmtId="0" fontId="50" fillId="33" borderId="4" xfId="47" applyFill="1" applyAlignment="1">
      <alignment/>
    </xf>
    <xf numFmtId="0" fontId="11" fillId="33" borderId="4" xfId="47" applyFont="1" applyFill="1" applyAlignment="1">
      <alignment/>
    </xf>
    <xf numFmtId="0" fontId="5" fillId="33" borderId="14" xfId="47" applyFont="1" applyFill="1" applyBorder="1" applyAlignment="1">
      <alignment/>
    </xf>
    <xf numFmtId="0" fontId="5" fillId="33" borderId="12" xfId="47" applyFont="1" applyFill="1" applyBorder="1" applyAlignment="1">
      <alignment/>
    </xf>
    <xf numFmtId="0" fontId="5" fillId="33" borderId="13" xfId="47" applyFont="1" applyFill="1" applyBorder="1" applyAlignment="1">
      <alignment/>
    </xf>
    <xf numFmtId="0" fontId="5" fillId="33" borderId="12" xfId="47" applyFont="1" applyFill="1" applyBorder="1" applyAlignment="1">
      <alignment/>
    </xf>
    <xf numFmtId="0" fontId="5" fillId="33" borderId="13" xfId="47" applyFont="1" applyFill="1" applyBorder="1" applyAlignment="1">
      <alignment/>
    </xf>
    <xf numFmtId="0" fontId="5" fillId="33" borderId="14" xfId="47" applyFont="1" applyFill="1" applyBorder="1" applyAlignment="1">
      <alignment/>
    </xf>
    <xf numFmtId="0" fontId="5" fillId="33" borderId="15" xfId="47" applyFont="1" applyFill="1" applyBorder="1" applyAlignment="1">
      <alignment/>
    </xf>
    <xf numFmtId="0" fontId="5" fillId="33" borderId="16" xfId="47" applyFont="1" applyFill="1" applyBorder="1" applyAlignment="1">
      <alignment/>
    </xf>
    <xf numFmtId="0" fontId="5" fillId="33" borderId="4" xfId="47" applyFont="1" applyFill="1" applyAlignment="1">
      <alignment horizontal="center"/>
    </xf>
    <xf numFmtId="0" fontId="5" fillId="33" borderId="4" xfId="47" applyFont="1" applyFill="1" applyAlignment="1">
      <alignment/>
    </xf>
    <xf numFmtId="0" fontId="13" fillId="33" borderId="17" xfId="47" applyFont="1" applyFill="1" applyBorder="1" applyAlignment="1">
      <alignment/>
    </xf>
    <xf numFmtId="0" fontId="7" fillId="33" borderId="12" xfId="21" applyNumberFormat="1" applyFont="1" applyFill="1" applyBorder="1" applyAlignment="1">
      <alignment horizontal="left" vertical="center" wrapText="1"/>
    </xf>
    <xf numFmtId="0" fontId="7" fillId="33" borderId="13" xfId="21" applyNumberFormat="1" applyFont="1" applyFill="1" applyBorder="1" applyAlignment="1">
      <alignment horizontal="center" vertical="center" wrapText="1"/>
    </xf>
    <xf numFmtId="0" fontId="7" fillId="33" borderId="0" xfId="21" applyNumberFormat="1" applyFont="1" applyFill="1" applyBorder="1" applyAlignment="1">
      <alignment horizontal="left" vertical="center" wrapText="1"/>
    </xf>
    <xf numFmtId="0" fontId="7" fillId="33" borderId="14" xfId="21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7" fillId="0" borderId="10" xfId="21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top" wrapText="1"/>
    </xf>
    <xf numFmtId="4" fontId="17" fillId="34" borderId="10" xfId="21" applyNumberFormat="1" applyFont="1" applyFill="1" applyBorder="1" applyAlignment="1">
      <alignment horizontal="right" vertical="center" wrapText="1"/>
    </xf>
    <xf numFmtId="4" fontId="17" fillId="34" borderId="19" xfId="21" applyNumberFormat="1" applyFont="1" applyFill="1" applyBorder="1" applyAlignment="1">
      <alignment horizontal="right" vertical="center" wrapText="1"/>
    </xf>
    <xf numFmtId="4" fontId="17" fillId="0" borderId="10" xfId="21" applyNumberFormat="1" applyFont="1" applyFill="1" applyBorder="1" applyAlignment="1">
      <alignment horizontal="right" vertical="center" wrapText="1"/>
    </xf>
    <xf numFmtId="4" fontId="16" fillId="0" borderId="10" xfId="21" applyNumberFormat="1" applyFont="1" applyFill="1" applyBorder="1" applyAlignment="1">
      <alignment horizontal="right" vertical="center" wrapText="1"/>
    </xf>
    <xf numFmtId="4" fontId="16" fillId="0" borderId="19" xfId="21" applyNumberFormat="1" applyFont="1" applyFill="1" applyBorder="1" applyAlignment="1">
      <alignment horizontal="right" vertical="center" wrapText="1"/>
    </xf>
    <xf numFmtId="4" fontId="17" fillId="0" borderId="19" xfId="21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164" fontId="17" fillId="0" borderId="18" xfId="0" applyNumberFormat="1" applyFont="1" applyFill="1" applyBorder="1" applyAlignment="1">
      <alignment horizontal="right" vertical="top" wrapText="1"/>
    </xf>
    <xf numFmtId="0" fontId="45" fillId="19" borderId="20" xfId="34" applyNumberFormat="1" applyBorder="1" applyAlignment="1">
      <alignment horizontal="center" vertical="top" wrapText="1"/>
    </xf>
    <xf numFmtId="0" fontId="45" fillId="19" borderId="21" xfId="34" applyNumberForma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7" fillId="0" borderId="18" xfId="0" applyNumberFormat="1" applyFont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left" vertical="top" wrapText="1"/>
    </xf>
    <xf numFmtId="4" fontId="17" fillId="0" borderId="19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top" wrapText="1"/>
    </xf>
    <xf numFmtId="4" fontId="16" fillId="0" borderId="1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3" fillId="0" borderId="11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8" xfId="0" applyNumberFormat="1" applyFont="1" applyFill="1" applyBorder="1" applyAlignment="1">
      <alignment horizontal="center" vertical="top" wrapText="1"/>
    </xf>
    <xf numFmtId="0" fontId="5" fillId="33" borderId="0" xfId="47" applyFont="1" applyFill="1" applyBorder="1" applyAlignment="1">
      <alignment horizontal="center"/>
    </xf>
    <xf numFmtId="16" fontId="23" fillId="34" borderId="10" xfId="21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17" fillId="0" borderId="18" xfId="0" applyNumberFormat="1" applyFont="1" applyFill="1" applyBorder="1" applyAlignment="1">
      <alignment horizontal="right" vertical="center" wrapText="1"/>
    </xf>
    <xf numFmtId="0" fontId="16" fillId="0" borderId="10" xfId="21" applyNumberFormat="1" applyFont="1" applyFill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top" wrapText="1"/>
    </xf>
    <xf numFmtId="16" fontId="7" fillId="7" borderId="12" xfId="21" applyNumberFormat="1" applyFont="1" applyBorder="1" applyAlignment="1">
      <alignment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16" fontId="7" fillId="7" borderId="22" xfId="21" applyNumberFormat="1" applyFont="1" applyBorder="1" applyAlignment="1">
      <alignment horizontal="left"/>
    </xf>
    <xf numFmtId="16" fontId="7" fillId="7" borderId="17" xfId="21" applyNumberFormat="1" applyFont="1" applyBorder="1" applyAlignment="1">
      <alignment horizontal="left" vertical="top"/>
    </xf>
    <xf numFmtId="16" fontId="12" fillId="33" borderId="22" xfId="53" applyNumberFormat="1" applyFont="1" applyFill="1" applyBorder="1" applyAlignment="1">
      <alignment horizontal="left"/>
    </xf>
    <xf numFmtId="0" fontId="12" fillId="33" borderId="17" xfId="47" applyFont="1" applyFill="1" applyBorder="1" applyAlignment="1">
      <alignment horizontal="left" vertical="top"/>
    </xf>
    <xf numFmtId="0" fontId="7" fillId="3" borderId="11" xfId="16" applyNumberFormat="1" applyFont="1" applyBorder="1" applyAlignment="1">
      <alignment horizontal="center" vertical="center" wrapText="1"/>
    </xf>
    <xf numFmtId="16" fontId="7" fillId="0" borderId="10" xfId="21" applyNumberFormat="1" applyFont="1" applyFill="1" applyBorder="1" applyAlignment="1">
      <alignment horizontal="center" vertical="top" wrapText="1"/>
    </xf>
    <xf numFmtId="16" fontId="17" fillId="0" borderId="11" xfId="21" applyNumberFormat="1" applyFont="1" applyFill="1" applyBorder="1" applyAlignment="1">
      <alignment horizontal="left" vertical="top" wrapText="1"/>
    </xf>
    <xf numFmtId="16" fontId="23" fillId="0" borderId="11" xfId="21" applyNumberFormat="1" applyFont="1" applyFill="1" applyBorder="1" applyAlignment="1">
      <alignment horizontal="center" vertical="top" wrapText="1"/>
    </xf>
    <xf numFmtId="16" fontId="25" fillId="33" borderId="22" xfId="53" applyNumberFormat="1" applyFont="1" applyFill="1" applyBorder="1" applyAlignment="1">
      <alignment horizontal="left"/>
    </xf>
    <xf numFmtId="0" fontId="25" fillId="33" borderId="17" xfId="47" applyFont="1" applyFill="1" applyBorder="1" applyAlignment="1">
      <alignment vertical="top"/>
    </xf>
    <xf numFmtId="0" fontId="26" fillId="33" borderId="4" xfId="47" applyFont="1" applyFill="1" applyAlignment="1">
      <alignment horizontal="center"/>
    </xf>
    <xf numFmtId="16" fontId="14" fillId="3" borderId="10" xfId="16" applyNumberFormat="1" applyFont="1" applyBorder="1" applyAlignment="1">
      <alignment horizontal="left" vertical="center"/>
    </xf>
    <xf numFmtId="0" fontId="14" fillId="3" borderId="11" xfId="16" applyNumberFormat="1" applyFont="1" applyBorder="1" applyAlignment="1">
      <alignment horizontal="center" vertical="center" wrapText="1"/>
    </xf>
    <xf numFmtId="4" fontId="14" fillId="3" borderId="11" xfId="16" applyNumberFormat="1" applyFont="1" applyBorder="1" applyAlignment="1">
      <alignment horizontal="right" vertical="center" wrapText="1"/>
    </xf>
    <xf numFmtId="0" fontId="7" fillId="3" borderId="23" xfId="16" applyNumberFormat="1" applyFont="1" applyBorder="1" applyAlignment="1">
      <alignment horizontal="center" vertical="center" wrapText="1"/>
    </xf>
    <xf numFmtId="16" fontId="14" fillId="3" borderId="17" xfId="16" applyNumberFormat="1" applyFont="1" applyBorder="1" applyAlignment="1">
      <alignment horizontal="left" vertical="center"/>
    </xf>
    <xf numFmtId="16" fontId="25" fillId="33" borderId="22" xfId="53" applyNumberFormat="1" applyFont="1" applyFill="1" applyBorder="1" applyAlignment="1">
      <alignment horizontal="left" vertical="center"/>
    </xf>
    <xf numFmtId="0" fontId="13" fillId="33" borderId="24" xfId="47" applyFont="1" applyFill="1" applyBorder="1" applyAlignment="1">
      <alignment horizontal="left"/>
    </xf>
    <xf numFmtId="16" fontId="21" fillId="33" borderId="17" xfId="21" applyNumberFormat="1" applyFont="1" applyFill="1" applyBorder="1" applyAlignment="1">
      <alignment horizontal="left" vertical="top"/>
    </xf>
    <xf numFmtId="0" fontId="26" fillId="33" borderId="4" xfId="47" applyFont="1" applyFill="1" applyAlignment="1">
      <alignment/>
    </xf>
    <xf numFmtId="0" fontId="26" fillId="33" borderId="4" xfId="47" applyFont="1" applyFill="1" applyAlignment="1">
      <alignment/>
    </xf>
    <xf numFmtId="0" fontId="25" fillId="33" borderId="24" xfId="47" applyFont="1" applyFill="1" applyBorder="1" applyAlignment="1">
      <alignment horizontal="left" vertical="top"/>
    </xf>
    <xf numFmtId="16" fontId="7" fillId="7" borderId="24" xfId="21" applyNumberFormat="1" applyFont="1" applyBorder="1" applyAlignment="1">
      <alignment horizontal="left" vertical="top"/>
    </xf>
    <xf numFmtId="16" fontId="7" fillId="7" borderId="15" xfId="21" applyNumberFormat="1" applyFont="1" applyBorder="1" applyAlignment="1">
      <alignment vertical="center" wrapText="1"/>
    </xf>
    <xf numFmtId="16" fontId="7" fillId="7" borderId="16" xfId="21" applyNumberFormat="1" applyFont="1" applyBorder="1" applyAlignment="1">
      <alignment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34" borderId="11" xfId="21" applyNumberFormat="1" applyFont="1" applyFill="1" applyBorder="1" applyAlignment="1">
      <alignment horizontal="center" vertical="center" wrapText="1"/>
    </xf>
    <xf numFmtId="0" fontId="17" fillId="0" borderId="11" xfId="2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top" wrapText="1"/>
    </xf>
    <xf numFmtId="0" fontId="18" fillId="0" borderId="25" xfId="0" applyNumberFormat="1" applyFont="1" applyFill="1" applyBorder="1" applyAlignment="1">
      <alignment horizontal="left" vertical="top" wrapText="1"/>
    </xf>
    <xf numFmtId="0" fontId="23" fillId="0" borderId="25" xfId="0" applyNumberFormat="1" applyFont="1" applyFill="1" applyBorder="1" applyAlignment="1">
      <alignment horizontal="center" vertical="top" wrapText="1"/>
    </xf>
    <xf numFmtId="0" fontId="17" fillId="0" borderId="18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5" fillId="19" borderId="26" xfId="34" applyNumberFormat="1" applyFont="1" applyBorder="1" applyAlignment="1">
      <alignment horizontal="center" vertical="center" wrapText="1"/>
    </xf>
    <xf numFmtId="4" fontId="25" fillId="19" borderId="21" xfId="34" applyNumberFormat="1" applyFont="1" applyBorder="1" applyAlignment="1">
      <alignment horizontal="right" vertical="center" wrapText="1"/>
    </xf>
    <xf numFmtId="4" fontId="27" fillId="34" borderId="10" xfId="21" applyNumberFormat="1" applyFont="1" applyFill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16" fontId="7" fillId="0" borderId="25" xfId="0" applyNumberFormat="1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left" vertical="top" wrapText="1"/>
    </xf>
    <xf numFmtId="16" fontId="7" fillId="0" borderId="25" xfId="0" applyNumberFormat="1" applyFont="1" applyFill="1" applyBorder="1" applyAlignment="1">
      <alignment horizontal="center" vertical="top" wrapText="1"/>
    </xf>
    <xf numFmtId="16" fontId="7" fillId="7" borderId="15" xfId="21" applyNumberFormat="1" applyFont="1" applyBorder="1" applyAlignment="1">
      <alignment vertical="top" wrapText="1"/>
    </xf>
    <xf numFmtId="16" fontId="6" fillId="3" borderId="10" xfId="16" applyNumberFormat="1" applyFont="1" applyBorder="1" applyAlignment="1">
      <alignment vertical="center" wrapText="1"/>
    </xf>
    <xf numFmtId="0" fontId="17" fillId="0" borderId="18" xfId="0" applyNumberFormat="1" applyFont="1" applyFill="1" applyBorder="1" applyAlignment="1">
      <alignment horizontal="center" vertical="top" wrapText="1"/>
    </xf>
    <xf numFmtId="16" fontId="25" fillId="33" borderId="27" xfId="53" applyNumberFormat="1" applyFont="1" applyFill="1" applyBorder="1" applyAlignment="1">
      <alignment horizontal="left"/>
    </xf>
    <xf numFmtId="0" fontId="21" fillId="33" borderId="28" xfId="21" applyNumberFormat="1" applyFont="1" applyFill="1" applyBorder="1" applyAlignment="1">
      <alignment horizontal="left" vertical="center" wrapText="1"/>
    </xf>
    <xf numFmtId="0" fontId="21" fillId="33" borderId="29" xfId="21" applyNumberFormat="1" applyFont="1" applyFill="1" applyBorder="1" applyAlignment="1">
      <alignment horizontal="center" vertical="center" wrapText="1"/>
    </xf>
    <xf numFmtId="16" fontId="21" fillId="33" borderId="24" xfId="21" applyNumberFormat="1" applyFont="1" applyFill="1" applyBorder="1" applyAlignment="1">
      <alignment horizontal="left" vertical="top"/>
    </xf>
    <xf numFmtId="0" fontId="21" fillId="33" borderId="15" xfId="21" applyNumberFormat="1" applyFont="1" applyFill="1" applyBorder="1" applyAlignment="1">
      <alignment horizontal="left" vertical="center" wrapText="1"/>
    </xf>
    <xf numFmtId="0" fontId="21" fillId="33" borderId="16" xfId="21" applyNumberFormat="1" applyFont="1" applyFill="1" applyBorder="1" applyAlignment="1">
      <alignment horizontal="center" vertical="center" wrapText="1"/>
    </xf>
    <xf numFmtId="0" fontId="5" fillId="33" borderId="4" xfId="47" applyFont="1" applyFill="1" applyAlignment="1">
      <alignment/>
    </xf>
    <xf numFmtId="16" fontId="7" fillId="7" borderId="22" xfId="22" applyNumberFormat="1" applyFont="1" applyBorder="1" applyAlignment="1">
      <alignment horizontal="left"/>
    </xf>
    <xf numFmtId="16" fontId="7" fillId="7" borderId="12" xfId="22" applyNumberFormat="1" applyFont="1" applyBorder="1" applyAlignment="1">
      <alignment vertical="top" wrapText="1"/>
    </xf>
    <xf numFmtId="16" fontId="7" fillId="7" borderId="13" xfId="22" applyNumberFormat="1" applyFont="1" applyBorder="1" applyAlignment="1">
      <alignment vertical="center" wrapText="1"/>
    </xf>
    <xf numFmtId="16" fontId="7" fillId="7" borderId="24" xfId="22" applyNumberFormat="1" applyFont="1" applyBorder="1" applyAlignment="1">
      <alignment horizontal="left" vertical="top"/>
    </xf>
    <xf numFmtId="16" fontId="7" fillId="7" borderId="15" xfId="22" applyNumberFormat="1" applyFont="1" applyBorder="1" applyAlignment="1">
      <alignment vertical="top" wrapText="1"/>
    </xf>
    <xf numFmtId="16" fontId="7" fillId="7" borderId="16" xfId="22" applyNumberFormat="1" applyFont="1" applyBorder="1" applyAlignment="1">
      <alignment vertical="center" wrapText="1"/>
    </xf>
    <xf numFmtId="0" fontId="5" fillId="33" borderId="0" xfId="47" applyFont="1" applyFill="1" applyBorder="1" applyAlignment="1">
      <alignment horizontal="center"/>
    </xf>
    <xf numFmtId="16" fontId="7" fillId="7" borderId="12" xfId="22" applyNumberFormat="1" applyFont="1" applyBorder="1" applyAlignment="1">
      <alignment vertical="center" wrapText="1"/>
    </xf>
    <xf numFmtId="16" fontId="7" fillId="7" borderId="17" xfId="22" applyNumberFormat="1" applyFont="1" applyBorder="1" applyAlignment="1">
      <alignment horizontal="left" vertical="top"/>
    </xf>
    <xf numFmtId="16" fontId="7" fillId="7" borderId="0" xfId="22" applyNumberFormat="1" applyFont="1" applyBorder="1" applyAlignment="1">
      <alignment vertical="center" wrapText="1"/>
    </xf>
    <xf numFmtId="16" fontId="7" fillId="7" borderId="14" xfId="22" applyNumberFormat="1" applyFont="1" applyBorder="1" applyAlignment="1">
      <alignment vertical="center" wrapText="1"/>
    </xf>
    <xf numFmtId="16" fontId="7" fillId="34" borderId="10" xfId="22" applyNumberFormat="1" applyFont="1" applyFill="1" applyBorder="1" applyAlignment="1">
      <alignment horizontal="center" vertical="top" wrapText="1"/>
    </xf>
    <xf numFmtId="16" fontId="23" fillId="34" borderId="10" xfId="22" applyNumberFormat="1" applyFont="1" applyFill="1" applyBorder="1" applyAlignment="1">
      <alignment horizontal="center" vertical="top" wrapText="1"/>
    </xf>
    <xf numFmtId="0" fontId="17" fillId="34" borderId="11" xfId="22" applyNumberFormat="1" applyFont="1" applyFill="1" applyBorder="1" applyAlignment="1">
      <alignment horizontal="center" vertical="center" wrapText="1"/>
    </xf>
    <xf numFmtId="4" fontId="17" fillId="34" borderId="10" xfId="22" applyNumberFormat="1" applyFont="1" applyFill="1" applyBorder="1" applyAlignment="1">
      <alignment horizontal="right" vertical="center" wrapText="1"/>
    </xf>
    <xf numFmtId="4" fontId="17" fillId="34" borderId="19" xfId="22" applyNumberFormat="1" applyFont="1" applyFill="1" applyBorder="1" applyAlignment="1">
      <alignment horizontal="right" vertical="center" wrapText="1"/>
    </xf>
    <xf numFmtId="0" fontId="17" fillId="0" borderId="10" xfId="22" applyNumberFormat="1" applyFont="1" applyFill="1" applyBorder="1" applyAlignment="1">
      <alignment horizontal="center" vertical="center" wrapText="1"/>
    </xf>
    <xf numFmtId="0" fontId="16" fillId="0" borderId="10" xfId="22" applyNumberFormat="1" applyFont="1" applyFill="1" applyBorder="1" applyAlignment="1">
      <alignment horizontal="center" vertical="center" wrapText="1"/>
    </xf>
    <xf numFmtId="4" fontId="27" fillId="34" borderId="10" xfId="22" applyNumberFormat="1" applyFont="1" applyFill="1" applyBorder="1" applyAlignment="1">
      <alignment horizontal="right" vertical="center" wrapText="1"/>
    </xf>
    <xf numFmtId="16" fontId="14" fillId="3" borderId="10" xfId="17" applyNumberFormat="1" applyFont="1" applyBorder="1" applyAlignment="1">
      <alignment horizontal="left" vertical="center"/>
    </xf>
    <xf numFmtId="16" fontId="6" fillId="3" borderId="10" xfId="17" applyNumberFormat="1" applyFont="1" applyBorder="1" applyAlignment="1">
      <alignment vertical="center" wrapText="1"/>
    </xf>
    <xf numFmtId="0" fontId="14" fillId="3" borderId="11" xfId="17" applyNumberFormat="1" applyFont="1" applyBorder="1" applyAlignment="1">
      <alignment horizontal="center" vertical="center" wrapText="1"/>
    </xf>
    <xf numFmtId="4" fontId="14" fillId="3" borderId="11" xfId="17" applyNumberFormat="1" applyFont="1" applyBorder="1" applyAlignment="1">
      <alignment horizontal="right" vertical="center" wrapText="1"/>
    </xf>
    <xf numFmtId="0" fontId="7" fillId="3" borderId="11" xfId="17" applyNumberFormat="1" applyFont="1" applyBorder="1" applyAlignment="1">
      <alignment horizontal="center" vertical="center" wrapText="1"/>
    </xf>
    <xf numFmtId="0" fontId="6" fillId="3" borderId="11" xfId="17" applyNumberFormat="1" applyFont="1" applyBorder="1" applyAlignment="1">
      <alignment horizontal="center" vertical="center" wrapText="1"/>
    </xf>
    <xf numFmtId="16" fontId="7" fillId="7" borderId="15" xfId="22" applyNumberFormat="1" applyFont="1" applyBorder="1" applyAlignment="1">
      <alignment vertical="center" wrapText="1"/>
    </xf>
    <xf numFmtId="16" fontId="7" fillId="0" borderId="10" xfId="22" applyNumberFormat="1" applyFont="1" applyFill="1" applyBorder="1" applyAlignment="1">
      <alignment horizontal="center" vertical="top" wrapText="1"/>
    </xf>
    <xf numFmtId="16" fontId="17" fillId="0" borderId="11" xfId="22" applyNumberFormat="1" applyFont="1" applyFill="1" applyBorder="1" applyAlignment="1">
      <alignment horizontal="left" vertical="top" wrapText="1"/>
    </xf>
    <xf numFmtId="16" fontId="23" fillId="0" borderId="11" xfId="22" applyNumberFormat="1" applyFont="1" applyFill="1" applyBorder="1" applyAlignment="1">
      <alignment horizontal="center" vertical="top" wrapText="1"/>
    </xf>
    <xf numFmtId="0" fontId="17" fillId="0" borderId="11" xfId="22" applyNumberFormat="1" applyFont="1" applyFill="1" applyBorder="1" applyAlignment="1">
      <alignment horizontal="center" vertical="center" wrapText="1"/>
    </xf>
    <xf numFmtId="4" fontId="17" fillId="0" borderId="10" xfId="22" applyNumberFormat="1" applyFont="1" applyFill="1" applyBorder="1" applyAlignment="1">
      <alignment horizontal="right" vertical="center" wrapText="1"/>
    </xf>
    <xf numFmtId="4" fontId="16" fillId="0" borderId="10" xfId="22" applyNumberFormat="1" applyFont="1" applyFill="1" applyBorder="1" applyAlignment="1">
      <alignment horizontal="right" vertical="center" wrapText="1"/>
    </xf>
    <xf numFmtId="4" fontId="16" fillId="0" borderId="19" xfId="22" applyNumberFormat="1" applyFont="1" applyFill="1" applyBorder="1" applyAlignment="1">
      <alignment horizontal="right" vertical="center" wrapText="1"/>
    </xf>
    <xf numFmtId="0" fontId="23" fillId="0" borderId="10" xfId="22" applyNumberFormat="1" applyFont="1" applyFill="1" applyBorder="1" applyAlignment="1">
      <alignment horizontal="center" vertical="center" wrapText="1"/>
    </xf>
    <xf numFmtId="4" fontId="17" fillId="0" borderId="19" xfId="22" applyNumberFormat="1" applyFont="1" applyFill="1" applyBorder="1" applyAlignment="1">
      <alignment horizontal="right" vertical="center" wrapText="1"/>
    </xf>
    <xf numFmtId="0" fontId="2" fillId="0" borderId="10" xfId="22" applyNumberFormat="1" applyFont="1" applyFill="1" applyBorder="1" applyAlignment="1">
      <alignment horizontal="center" vertical="center" wrapText="1"/>
    </xf>
    <xf numFmtId="16" fontId="14" fillId="3" borderId="17" xfId="17" applyNumberFormat="1" applyFont="1" applyBorder="1" applyAlignment="1">
      <alignment horizontal="left" vertical="center"/>
    </xf>
    <xf numFmtId="0" fontId="7" fillId="3" borderId="0" xfId="17" applyNumberFormat="1" applyFont="1" applyBorder="1" applyAlignment="1">
      <alignment horizontal="center" vertical="center" wrapText="1"/>
    </xf>
    <xf numFmtId="0" fontId="7" fillId="3" borderId="23" xfId="17" applyNumberFormat="1" applyFont="1" applyBorder="1" applyAlignment="1">
      <alignment horizontal="center" vertical="center" wrapText="1"/>
    </xf>
    <xf numFmtId="0" fontId="7" fillId="7" borderId="12" xfId="22" applyNumberFormat="1" applyFont="1" applyBorder="1" applyAlignment="1">
      <alignment horizontal="left" vertical="center" wrapText="1"/>
    </xf>
    <xf numFmtId="0" fontId="7" fillId="7" borderId="13" xfId="22" applyNumberFormat="1" applyFont="1" applyBorder="1" applyAlignment="1">
      <alignment horizontal="center" vertical="center" wrapText="1"/>
    </xf>
    <xf numFmtId="0" fontId="7" fillId="7" borderId="0" xfId="22" applyNumberFormat="1" applyFont="1" applyBorder="1" applyAlignment="1">
      <alignment horizontal="left" vertical="center" wrapText="1"/>
    </xf>
    <xf numFmtId="0" fontId="7" fillId="7" borderId="14" xfId="22" applyNumberFormat="1" applyFont="1" applyBorder="1" applyAlignment="1">
      <alignment horizontal="center" vertical="center" wrapText="1"/>
    </xf>
    <xf numFmtId="0" fontId="7" fillId="0" borderId="10" xfId="22" applyNumberFormat="1" applyFont="1" applyFill="1" applyBorder="1" applyAlignment="1">
      <alignment horizontal="center" vertical="top" wrapText="1"/>
    </xf>
    <xf numFmtId="0" fontId="18" fillId="0" borderId="10" xfId="22" applyNumberFormat="1" applyFont="1" applyFill="1" applyBorder="1" applyAlignment="1">
      <alignment horizontal="center" vertical="center" wrapText="1"/>
    </xf>
    <xf numFmtId="0" fontId="7" fillId="33" borderId="12" xfId="22" applyNumberFormat="1" applyFont="1" applyFill="1" applyBorder="1" applyAlignment="1">
      <alignment horizontal="left" vertical="center" wrapText="1"/>
    </xf>
    <xf numFmtId="0" fontId="7" fillId="33" borderId="13" xfId="22" applyNumberFormat="1" applyFont="1" applyFill="1" applyBorder="1" applyAlignment="1">
      <alignment horizontal="center" vertical="center" wrapText="1"/>
    </xf>
    <xf numFmtId="16" fontId="21" fillId="33" borderId="17" xfId="22" applyNumberFormat="1" applyFont="1" applyFill="1" applyBorder="1" applyAlignment="1">
      <alignment horizontal="left" vertical="top"/>
    </xf>
    <xf numFmtId="0" fontId="7" fillId="33" borderId="0" xfId="22" applyNumberFormat="1" applyFont="1" applyFill="1" applyBorder="1" applyAlignment="1">
      <alignment horizontal="left" vertical="center" wrapText="1"/>
    </xf>
    <xf numFmtId="0" fontId="7" fillId="33" borderId="14" xfId="22" applyNumberFormat="1" applyFont="1" applyFill="1" applyBorder="1" applyAlignment="1">
      <alignment horizontal="center" vertical="center" wrapText="1"/>
    </xf>
    <xf numFmtId="0" fontId="21" fillId="33" borderId="28" xfId="22" applyNumberFormat="1" applyFont="1" applyFill="1" applyBorder="1" applyAlignment="1">
      <alignment horizontal="left" vertical="center" wrapText="1"/>
    </xf>
    <xf numFmtId="0" fontId="21" fillId="33" borderId="29" xfId="22" applyNumberFormat="1" applyFont="1" applyFill="1" applyBorder="1" applyAlignment="1">
      <alignment horizontal="center" vertical="center" wrapText="1"/>
    </xf>
    <xf numFmtId="16" fontId="21" fillId="33" borderId="24" xfId="22" applyNumberFormat="1" applyFont="1" applyFill="1" applyBorder="1" applyAlignment="1">
      <alignment horizontal="left" vertical="top"/>
    </xf>
    <xf numFmtId="0" fontId="21" fillId="33" borderId="15" xfId="22" applyNumberFormat="1" applyFont="1" applyFill="1" applyBorder="1" applyAlignment="1">
      <alignment horizontal="left" vertical="center" wrapText="1"/>
    </xf>
    <xf numFmtId="0" fontId="21" fillId="33" borderId="16" xfId="22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1" fillId="0" borderId="10" xfId="21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top" wrapText="1"/>
    </xf>
    <xf numFmtId="0" fontId="61" fillId="0" borderId="11" xfId="0" applyNumberFormat="1" applyFont="1" applyBorder="1" applyAlignment="1">
      <alignment horizontal="center" vertical="center" wrapText="1"/>
    </xf>
    <xf numFmtId="0" fontId="15" fillId="35" borderId="30" xfId="46" applyNumberFormat="1" applyFont="1" applyFill="1" applyBorder="1" applyAlignment="1">
      <alignment horizontal="center" vertical="center" wrapText="1"/>
    </xf>
    <xf numFmtId="0" fontId="15" fillId="35" borderId="31" xfId="46" applyNumberFormat="1" applyFont="1" applyFill="1" applyBorder="1" applyAlignment="1">
      <alignment horizontal="center" vertical="center" wrapText="1"/>
    </xf>
    <xf numFmtId="0" fontId="15" fillId="35" borderId="32" xfId="46" applyNumberFormat="1" applyFont="1" applyFill="1" applyBorder="1" applyAlignment="1">
      <alignment horizontal="center" vertical="center" wrapText="1"/>
    </xf>
    <xf numFmtId="0" fontId="21" fillId="33" borderId="33" xfId="17" applyFont="1" applyFill="1" applyBorder="1" applyAlignment="1">
      <alignment horizontal="center" vertical="center"/>
    </xf>
    <xf numFmtId="0" fontId="21" fillId="33" borderId="18" xfId="17" applyFont="1" applyFill="1" applyBorder="1" applyAlignment="1">
      <alignment horizontal="center" vertical="center"/>
    </xf>
    <xf numFmtId="164" fontId="21" fillId="33" borderId="33" xfId="17" applyNumberFormat="1" applyFont="1" applyFill="1" applyBorder="1" applyAlignment="1">
      <alignment horizontal="right" vertical="center"/>
    </xf>
    <xf numFmtId="164" fontId="21" fillId="33" borderId="18" xfId="17" applyNumberFormat="1" applyFont="1" applyFill="1" applyBorder="1" applyAlignment="1">
      <alignment horizontal="right" vertical="center"/>
    </xf>
    <xf numFmtId="0" fontId="7" fillId="33" borderId="33" xfId="17" applyFont="1" applyFill="1" applyBorder="1" applyAlignment="1">
      <alignment horizontal="center"/>
    </xf>
    <xf numFmtId="0" fontId="7" fillId="33" borderId="18" xfId="17" applyFont="1" applyFill="1" applyBorder="1" applyAlignment="1">
      <alignment horizontal="center"/>
    </xf>
    <xf numFmtId="0" fontId="7" fillId="33" borderId="25" xfId="17" applyFont="1" applyFill="1" applyBorder="1" applyAlignment="1">
      <alignment horizontal="center"/>
    </xf>
    <xf numFmtId="0" fontId="7" fillId="7" borderId="11" xfId="22" applyNumberFormat="1" applyFont="1" applyBorder="1" applyAlignment="1">
      <alignment horizontal="center" vertical="center" wrapText="1"/>
    </xf>
    <xf numFmtId="0" fontId="7" fillId="7" borderId="25" xfId="22" applyNumberFormat="1" applyFont="1" applyBorder="1" applyAlignment="1">
      <alignment horizontal="center" vertical="center" wrapText="1"/>
    </xf>
    <xf numFmtId="4" fontId="7" fillId="7" borderId="11" xfId="22" applyNumberFormat="1" applyFont="1" applyBorder="1" applyAlignment="1">
      <alignment horizontal="right" vertical="center" wrapText="1"/>
    </xf>
    <xf numFmtId="4" fontId="7" fillId="7" borderId="25" xfId="22" applyNumberFormat="1" applyFont="1" applyBorder="1" applyAlignment="1">
      <alignment horizontal="right" vertical="center" wrapText="1"/>
    </xf>
    <xf numFmtId="0" fontId="5" fillId="33" borderId="34" xfId="47" applyFont="1" applyFill="1" applyBorder="1" applyAlignment="1">
      <alignment/>
    </xf>
    <xf numFmtId="0" fontId="21" fillId="33" borderId="33" xfId="22" applyNumberFormat="1" applyFont="1" applyFill="1" applyBorder="1" applyAlignment="1">
      <alignment horizontal="center" vertical="center" wrapText="1"/>
    </xf>
    <xf numFmtId="0" fontId="21" fillId="33" borderId="25" xfId="22" applyNumberFormat="1" applyFont="1" applyFill="1" applyBorder="1" applyAlignment="1">
      <alignment horizontal="center" vertical="center" wrapText="1"/>
    </xf>
    <xf numFmtId="4" fontId="21" fillId="33" borderId="33" xfId="22" applyNumberFormat="1" applyFont="1" applyFill="1" applyBorder="1" applyAlignment="1">
      <alignment horizontal="right" vertical="center" wrapText="1"/>
    </xf>
    <xf numFmtId="4" fontId="21" fillId="33" borderId="25" xfId="22" applyNumberFormat="1" applyFont="1" applyFill="1" applyBorder="1" applyAlignment="1">
      <alignment horizontal="right" vertical="center" wrapText="1"/>
    </xf>
    <xf numFmtId="0" fontId="7" fillId="33" borderId="33" xfId="22" applyNumberFormat="1" applyFont="1" applyFill="1" applyBorder="1" applyAlignment="1">
      <alignment horizontal="center" vertical="center" wrapText="1"/>
    </xf>
    <xf numFmtId="0" fontId="7" fillId="33" borderId="25" xfId="22" applyNumberFormat="1" applyFont="1" applyFill="1" applyBorder="1" applyAlignment="1">
      <alignment horizontal="center" vertical="center" wrapText="1"/>
    </xf>
    <xf numFmtId="4" fontId="26" fillId="33" borderId="33" xfId="47" applyNumberFormat="1" applyFont="1" applyFill="1" applyBorder="1" applyAlignment="1">
      <alignment horizontal="right" vertical="center"/>
    </xf>
    <xf numFmtId="4" fontId="26" fillId="33" borderId="25" xfId="47" applyNumberFormat="1" applyFont="1" applyFill="1" applyBorder="1" applyAlignment="1">
      <alignment horizontal="right" vertical="center"/>
    </xf>
    <xf numFmtId="4" fontId="26" fillId="33" borderId="18" xfId="47" applyNumberFormat="1" applyFont="1" applyFill="1" applyBorder="1" applyAlignment="1">
      <alignment horizontal="right" vertical="center"/>
    </xf>
    <xf numFmtId="0" fontId="5" fillId="33" borderId="33" xfId="47" applyFont="1" applyFill="1" applyBorder="1" applyAlignment="1">
      <alignment horizontal="center"/>
    </xf>
    <xf numFmtId="0" fontId="5" fillId="33" borderId="25" xfId="47" applyFont="1" applyFill="1" applyBorder="1" applyAlignment="1">
      <alignment horizontal="center"/>
    </xf>
    <xf numFmtId="0" fontId="5" fillId="33" borderId="18" xfId="47" applyFont="1" applyFill="1" applyBorder="1" applyAlignment="1">
      <alignment horizontal="center"/>
    </xf>
    <xf numFmtId="4" fontId="14" fillId="7" borderId="11" xfId="22" applyNumberFormat="1" applyFont="1" applyBorder="1" applyAlignment="1">
      <alignment horizontal="right" vertical="center" wrapText="1"/>
    </xf>
    <xf numFmtId="4" fontId="14" fillId="7" borderId="25" xfId="22" applyNumberFormat="1" applyFont="1" applyBorder="1" applyAlignment="1">
      <alignment horizontal="right" vertical="center" wrapText="1"/>
    </xf>
    <xf numFmtId="0" fontId="26" fillId="33" borderId="4" xfId="47" applyFont="1" applyFill="1" applyAlignment="1">
      <alignment/>
    </xf>
    <xf numFmtId="0" fontId="26" fillId="33" borderId="33" xfId="47" applyFont="1" applyFill="1" applyBorder="1" applyAlignment="1">
      <alignment horizontal="center" vertical="center"/>
    </xf>
    <xf numFmtId="0" fontId="26" fillId="33" borderId="25" xfId="47" applyFont="1" applyFill="1" applyBorder="1" applyAlignment="1">
      <alignment horizontal="center" vertical="center"/>
    </xf>
    <xf numFmtId="0" fontId="26" fillId="33" borderId="18" xfId="47" applyFont="1" applyFill="1" applyBorder="1" applyAlignment="1">
      <alignment horizontal="center" vertical="center"/>
    </xf>
    <xf numFmtId="0" fontId="7" fillId="7" borderId="18" xfId="22" applyNumberFormat="1" applyFont="1" applyBorder="1" applyAlignment="1">
      <alignment horizontal="center" vertical="center" wrapText="1"/>
    </xf>
    <xf numFmtId="4" fontId="7" fillId="7" borderId="18" xfId="22" applyNumberFormat="1" applyFont="1" applyBorder="1" applyAlignment="1">
      <alignment horizontal="right" vertical="center" wrapText="1"/>
    </xf>
    <xf numFmtId="0" fontId="14" fillId="7" borderId="11" xfId="22" applyNumberFormat="1" applyFont="1" applyBorder="1" applyAlignment="1">
      <alignment horizontal="center" vertical="center" wrapText="1"/>
    </xf>
    <xf numFmtId="0" fontId="14" fillId="7" borderId="25" xfId="22" applyNumberFormat="1" applyFont="1" applyBorder="1" applyAlignment="1">
      <alignment horizontal="center" vertical="center" wrapText="1"/>
    </xf>
    <xf numFmtId="0" fontId="5" fillId="33" borderId="4" xfId="47" applyFont="1" applyFill="1" applyAlignment="1">
      <alignment/>
    </xf>
    <xf numFmtId="0" fontId="5" fillId="33" borderId="0" xfId="47" applyFont="1" applyFill="1" applyBorder="1" applyAlignment="1">
      <alignment/>
    </xf>
    <xf numFmtId="0" fontId="26" fillId="33" borderId="11" xfId="47" applyFont="1" applyFill="1" applyBorder="1" applyAlignment="1">
      <alignment horizontal="center" vertical="center"/>
    </xf>
    <xf numFmtId="4" fontId="26" fillId="33" borderId="11" xfId="47" applyNumberFormat="1" applyFont="1" applyFill="1" applyBorder="1" applyAlignment="1">
      <alignment horizontal="right" vertical="center"/>
    </xf>
    <xf numFmtId="0" fontId="5" fillId="33" borderId="11" xfId="47" applyFont="1" applyFill="1" applyBorder="1" applyAlignment="1">
      <alignment horizontal="center"/>
    </xf>
    <xf numFmtId="4" fontId="11" fillId="33" borderId="33" xfId="47" applyNumberFormat="1" applyFont="1" applyFill="1" applyBorder="1" applyAlignment="1">
      <alignment horizontal="right" vertical="center"/>
    </xf>
    <xf numFmtId="4" fontId="11" fillId="33" borderId="25" xfId="47" applyNumberFormat="1" applyFont="1" applyFill="1" applyBorder="1" applyAlignment="1">
      <alignment horizontal="right" vertical="center"/>
    </xf>
    <xf numFmtId="0" fontId="11" fillId="33" borderId="33" xfId="47" applyFont="1" applyFill="1" applyBorder="1" applyAlignment="1">
      <alignment horizontal="center" vertical="center"/>
    </xf>
    <xf numFmtId="0" fontId="11" fillId="33" borderId="25" xfId="47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7" borderId="11" xfId="21" applyNumberFormat="1" applyFont="1" applyBorder="1" applyAlignment="1">
      <alignment horizontal="center" vertical="center" wrapText="1"/>
    </xf>
    <xf numFmtId="0" fontId="7" fillId="7" borderId="18" xfId="21" applyNumberFormat="1" applyFont="1" applyBorder="1" applyAlignment="1">
      <alignment horizontal="center" vertical="center" wrapText="1"/>
    </xf>
    <xf numFmtId="0" fontId="7" fillId="7" borderId="25" xfId="21" applyNumberFormat="1" applyFont="1" applyBorder="1" applyAlignment="1">
      <alignment horizontal="center" vertical="center" wrapText="1"/>
    </xf>
    <xf numFmtId="4" fontId="7" fillId="7" borderId="11" xfId="21" applyNumberFormat="1" applyFont="1" applyBorder="1" applyAlignment="1">
      <alignment horizontal="right" vertical="center" wrapText="1"/>
    </xf>
    <xf numFmtId="4" fontId="7" fillId="7" borderId="18" xfId="21" applyNumberFormat="1" applyFont="1" applyBorder="1" applyAlignment="1">
      <alignment horizontal="right" vertical="center" wrapText="1"/>
    </xf>
    <xf numFmtId="4" fontId="7" fillId="7" borderId="25" xfId="21" applyNumberFormat="1" applyFont="1" applyBorder="1" applyAlignment="1">
      <alignment horizontal="right" vertical="center" wrapText="1"/>
    </xf>
    <xf numFmtId="0" fontId="11" fillId="33" borderId="33" xfId="47" applyFont="1" applyFill="1" applyBorder="1" applyAlignment="1">
      <alignment horizontal="center" vertical="center"/>
    </xf>
    <xf numFmtId="0" fontId="11" fillId="33" borderId="25" xfId="47" applyFont="1" applyFill="1" applyBorder="1" applyAlignment="1">
      <alignment horizontal="center" vertical="center"/>
    </xf>
    <xf numFmtId="4" fontId="11" fillId="33" borderId="33" xfId="47" applyNumberFormat="1" applyFont="1" applyFill="1" applyBorder="1" applyAlignment="1">
      <alignment horizontal="right" vertical="center"/>
    </xf>
    <xf numFmtId="4" fontId="11" fillId="33" borderId="25" xfId="47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" fillId="33" borderId="0" xfId="47" applyFont="1" applyFill="1" applyBorder="1" applyAlignment="1">
      <alignment/>
    </xf>
    <xf numFmtId="4" fontId="14" fillId="7" borderId="11" xfId="21" applyNumberFormat="1" applyFont="1" applyBorder="1" applyAlignment="1">
      <alignment horizontal="right" vertical="center" wrapText="1"/>
    </xf>
    <xf numFmtId="4" fontId="14" fillId="7" borderId="25" xfId="21" applyNumberFormat="1" applyFont="1" applyBorder="1" applyAlignment="1">
      <alignment horizontal="right" vertical="center" wrapText="1"/>
    </xf>
    <xf numFmtId="4" fontId="21" fillId="33" borderId="33" xfId="21" applyNumberFormat="1" applyFont="1" applyFill="1" applyBorder="1" applyAlignment="1">
      <alignment horizontal="right" vertical="center" wrapText="1"/>
    </xf>
    <xf numFmtId="4" fontId="21" fillId="33" borderId="25" xfId="21" applyNumberFormat="1" applyFont="1" applyFill="1" applyBorder="1" applyAlignment="1">
      <alignment horizontal="right" vertical="center" wrapText="1"/>
    </xf>
    <xf numFmtId="0" fontId="7" fillId="33" borderId="33" xfId="21" applyNumberFormat="1" applyFont="1" applyFill="1" applyBorder="1" applyAlignment="1">
      <alignment horizontal="center" vertical="center" wrapText="1"/>
    </xf>
    <xf numFmtId="0" fontId="7" fillId="33" borderId="25" xfId="21" applyNumberFormat="1" applyFont="1" applyFill="1" applyBorder="1" applyAlignment="1">
      <alignment horizontal="center" vertical="center" wrapText="1"/>
    </xf>
    <xf numFmtId="0" fontId="21" fillId="33" borderId="33" xfId="16" applyFont="1" applyFill="1" applyBorder="1" applyAlignment="1">
      <alignment horizontal="center" vertical="center"/>
    </xf>
    <xf numFmtId="0" fontId="21" fillId="33" borderId="18" xfId="16" applyFont="1" applyFill="1" applyBorder="1" applyAlignment="1">
      <alignment horizontal="center" vertical="center"/>
    </xf>
    <xf numFmtId="164" fontId="21" fillId="33" borderId="33" xfId="16" applyNumberFormat="1" applyFont="1" applyFill="1" applyBorder="1" applyAlignment="1">
      <alignment horizontal="right" vertical="center"/>
    </xf>
    <xf numFmtId="164" fontId="21" fillId="33" borderId="18" xfId="16" applyNumberFormat="1" applyFont="1" applyFill="1" applyBorder="1" applyAlignment="1">
      <alignment horizontal="right" vertical="center"/>
    </xf>
    <xf numFmtId="0" fontId="21" fillId="33" borderId="33" xfId="21" applyNumberFormat="1" applyFont="1" applyFill="1" applyBorder="1" applyAlignment="1">
      <alignment horizontal="center" vertical="center" wrapText="1"/>
    </xf>
    <xf numFmtId="0" fontId="21" fillId="33" borderId="25" xfId="21" applyNumberFormat="1" applyFont="1" applyFill="1" applyBorder="1" applyAlignment="1">
      <alignment horizontal="center" vertical="center" wrapText="1"/>
    </xf>
    <xf numFmtId="0" fontId="7" fillId="33" borderId="33" xfId="16" applyFont="1" applyFill="1" applyBorder="1" applyAlignment="1">
      <alignment horizontal="center"/>
    </xf>
    <xf numFmtId="0" fontId="7" fillId="33" borderId="18" xfId="16" applyFont="1" applyFill="1" applyBorder="1" applyAlignment="1">
      <alignment horizontal="center"/>
    </xf>
    <xf numFmtId="0" fontId="14" fillId="7" borderId="11" xfId="21" applyNumberFormat="1" applyFont="1" applyBorder="1" applyAlignment="1">
      <alignment horizontal="center" vertical="center" wrapText="1"/>
    </xf>
    <xf numFmtId="0" fontId="14" fillId="7" borderId="25" xfId="21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2 2" xfId="17"/>
    <cellStyle name="20% - Акцент3" xfId="18"/>
    <cellStyle name="20% - Акцент4" xfId="19"/>
    <cellStyle name="20% - Акцент5" xfId="20"/>
    <cellStyle name="20% - Акцент6" xfId="21"/>
    <cellStyle name="20% - Акцент6 2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1"/>
  <sheetViews>
    <sheetView view="pageBreakPreview" zoomScale="80" zoomScaleSheetLayoutView="80" zoomScalePageLayoutView="0" workbookViewId="0" topLeftCell="A1">
      <pane ySplit="12" topLeftCell="A13" activePane="bottomLeft" state="frozen"/>
      <selection pane="topLeft" activeCell="A1" sqref="A1"/>
      <selection pane="bottomLeft" activeCell="F60" sqref="F60:I60"/>
    </sheetView>
  </sheetViews>
  <sheetFormatPr defaultColWidth="10.28125" defaultRowHeight="15"/>
  <cols>
    <col min="1" max="1" width="9.421875" style="18" customWidth="1"/>
    <col min="2" max="2" width="51.57421875" style="1" customWidth="1"/>
    <col min="3" max="3" width="19.140625" style="1" customWidth="1"/>
    <col min="4" max="4" width="9.7109375" style="1" bestFit="1" customWidth="1"/>
    <col min="5" max="5" width="16.421875" style="1" bestFit="1" customWidth="1"/>
    <col min="6" max="6" width="13.8515625" style="1" bestFit="1" customWidth="1"/>
    <col min="7" max="7" width="16.421875" style="1" bestFit="1" customWidth="1"/>
    <col min="8" max="8" width="14.57421875" style="1" bestFit="1" customWidth="1"/>
    <col min="9" max="9" width="15.00390625" style="1" bestFit="1" customWidth="1"/>
    <col min="10" max="10" width="20.00390625" style="1" customWidth="1"/>
    <col min="11" max="11" width="17.421875" style="1" customWidth="1"/>
    <col min="12" max="16384" width="10.28125" style="1" customWidth="1"/>
  </cols>
  <sheetData>
    <row r="1" ht="15.75">
      <c r="K1" s="17" t="s">
        <v>59</v>
      </c>
    </row>
    <row r="2" ht="15.75">
      <c r="K2" s="17" t="s">
        <v>94</v>
      </c>
    </row>
    <row r="3" ht="15.75">
      <c r="K3" s="17" t="s">
        <v>9</v>
      </c>
    </row>
    <row r="4" ht="15.75">
      <c r="K4" s="17" t="s">
        <v>95</v>
      </c>
    </row>
    <row r="5" spans="1:11" ht="18.75">
      <c r="A5" s="264" t="s">
        <v>51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ht="18.75">
      <c r="A6" s="264" t="s">
        <v>91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ht="18.75">
      <c r="A7" s="264" t="s">
        <v>90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</row>
    <row r="8" spans="1:11" ht="18.75">
      <c r="A8" s="264" t="s">
        <v>76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</row>
    <row r="10" spans="1:11" ht="32.25" customHeight="1">
      <c r="A10" s="258" t="s">
        <v>26</v>
      </c>
      <c r="B10" s="258" t="s">
        <v>0</v>
      </c>
      <c r="C10" s="258" t="s">
        <v>37</v>
      </c>
      <c r="D10" s="258" t="s">
        <v>36</v>
      </c>
      <c r="E10" s="261" t="s">
        <v>27</v>
      </c>
      <c r="F10" s="262"/>
      <c r="G10" s="262"/>
      <c r="H10" s="262"/>
      <c r="I10" s="263"/>
      <c r="J10" s="258" t="s">
        <v>34</v>
      </c>
      <c r="K10" s="258" t="s">
        <v>35</v>
      </c>
    </row>
    <row r="11" spans="1:11" ht="15.75">
      <c r="A11" s="259"/>
      <c r="B11" s="259"/>
      <c r="C11" s="259"/>
      <c r="D11" s="259"/>
      <c r="E11" s="258" t="s">
        <v>28</v>
      </c>
      <c r="F11" s="261" t="s">
        <v>29</v>
      </c>
      <c r="G11" s="262"/>
      <c r="H11" s="262"/>
      <c r="I11" s="263"/>
      <c r="J11" s="259"/>
      <c r="K11" s="259"/>
    </row>
    <row r="12" spans="1:11" ht="15.75">
      <c r="A12" s="260"/>
      <c r="B12" s="260"/>
      <c r="C12" s="260"/>
      <c r="D12" s="260"/>
      <c r="E12" s="260"/>
      <c r="F12" s="68" t="s">
        <v>30</v>
      </c>
      <c r="G12" s="68" t="s">
        <v>31</v>
      </c>
      <c r="H12" s="68" t="s">
        <v>32</v>
      </c>
      <c r="I12" s="68" t="s">
        <v>33</v>
      </c>
      <c r="J12" s="260"/>
      <c r="K12" s="260"/>
    </row>
    <row r="13" spans="1:11" ht="19.5" thickBot="1">
      <c r="A13" s="103" t="s">
        <v>48</v>
      </c>
      <c r="B13" s="113" t="s">
        <v>38</v>
      </c>
      <c r="C13" s="28"/>
      <c r="D13" s="27"/>
      <c r="E13" s="27"/>
      <c r="F13" s="27"/>
      <c r="G13" s="27"/>
      <c r="H13" s="27"/>
      <c r="I13" s="27"/>
      <c r="J13" s="27"/>
      <c r="K13" s="27"/>
    </row>
    <row r="14" spans="1:11" ht="18" thickBot="1" thickTop="1">
      <c r="A14" s="19" t="s">
        <v>41</v>
      </c>
      <c r="B14" s="145" t="s">
        <v>40</v>
      </c>
      <c r="C14" s="145"/>
      <c r="D14" s="145"/>
      <c r="E14" s="28"/>
      <c r="F14" s="28"/>
      <c r="G14" s="28"/>
      <c r="H14" s="28"/>
      <c r="I14" s="28"/>
      <c r="J14" s="28"/>
      <c r="K14" s="28"/>
    </row>
    <row r="15" spans="1:11" ht="21" customHeight="1" thickTop="1">
      <c r="A15" s="95" t="s">
        <v>12</v>
      </c>
      <c r="B15" s="30"/>
      <c r="C15" s="31"/>
      <c r="D15" s="256">
        <v>2014</v>
      </c>
      <c r="E15" s="254">
        <f>SUM(E17)</f>
        <v>63120</v>
      </c>
      <c r="F15" s="254">
        <f>SUM(F17)</f>
        <v>0</v>
      </c>
      <c r="G15" s="254">
        <f>SUM(G17)</f>
        <v>58750</v>
      </c>
      <c r="H15" s="254">
        <f>SUM(H17)</f>
        <v>1370</v>
      </c>
      <c r="I15" s="254">
        <f>SUM(I17)</f>
        <v>3000</v>
      </c>
      <c r="J15" s="236"/>
      <c r="K15" s="236"/>
    </row>
    <row r="16" spans="1:11" ht="21" customHeight="1">
      <c r="A16" s="96" t="s">
        <v>13</v>
      </c>
      <c r="B16" s="26"/>
      <c r="C16" s="29"/>
      <c r="D16" s="257"/>
      <c r="E16" s="255"/>
      <c r="F16" s="255"/>
      <c r="G16" s="255"/>
      <c r="H16" s="255"/>
      <c r="I16" s="255"/>
      <c r="J16" s="237"/>
      <c r="K16" s="237"/>
    </row>
    <row r="17" spans="1:11" ht="24" customHeight="1">
      <c r="A17" s="146" t="s">
        <v>89</v>
      </c>
      <c r="B17" s="147"/>
      <c r="C17" s="148"/>
      <c r="D17" s="222">
        <v>2014</v>
      </c>
      <c r="E17" s="224">
        <f>SUM(E19:E21)</f>
        <v>63120</v>
      </c>
      <c r="F17" s="224">
        <f>SUM(F19:F21)</f>
        <v>0</v>
      </c>
      <c r="G17" s="224">
        <f>SUM(G19:G21)</f>
        <v>58750</v>
      </c>
      <c r="H17" s="224">
        <f>SUM(H19:H21)</f>
        <v>1370</v>
      </c>
      <c r="I17" s="224">
        <f>SUM(I19:I21)</f>
        <v>3000</v>
      </c>
      <c r="J17" s="222"/>
      <c r="K17" s="222"/>
    </row>
    <row r="18" spans="1:11" ht="24" customHeight="1">
      <c r="A18" s="149" t="s">
        <v>45</v>
      </c>
      <c r="B18" s="150"/>
      <c r="C18" s="151"/>
      <c r="D18" s="245"/>
      <c r="E18" s="225"/>
      <c r="F18" s="246"/>
      <c r="G18" s="246"/>
      <c r="H18" s="246"/>
      <c r="I18" s="225"/>
      <c r="J18" s="223"/>
      <c r="K18" s="223"/>
    </row>
    <row r="19" spans="1:11" ht="51" customHeight="1">
      <c r="A19" s="135" t="s">
        <v>66</v>
      </c>
      <c r="B19" s="123" t="s">
        <v>63</v>
      </c>
      <c r="C19" s="124" t="s">
        <v>10</v>
      </c>
      <c r="D19" s="125" t="s">
        <v>78</v>
      </c>
      <c r="E19" s="71">
        <f>SUM(F19:I19)</f>
        <v>60050</v>
      </c>
      <c r="F19" s="87"/>
      <c r="G19" s="87">
        <v>58750</v>
      </c>
      <c r="H19" s="87">
        <v>1300</v>
      </c>
      <c r="I19" s="126"/>
      <c r="J19" s="51"/>
      <c r="K19" s="86" t="s">
        <v>7</v>
      </c>
    </row>
    <row r="20" spans="1:11" ht="48" customHeight="1">
      <c r="A20" s="89" t="s">
        <v>67</v>
      </c>
      <c r="B20" s="91" t="s">
        <v>56</v>
      </c>
      <c r="C20" s="81" t="s">
        <v>10</v>
      </c>
      <c r="D20" s="118">
        <v>2014</v>
      </c>
      <c r="E20" s="72">
        <f>SUM(F20:I20)</f>
        <v>3000</v>
      </c>
      <c r="F20" s="72"/>
      <c r="G20" s="72"/>
      <c r="H20" s="72"/>
      <c r="I20" s="54">
        <v>3000</v>
      </c>
      <c r="J20" s="4"/>
      <c r="K20" s="22" t="s">
        <v>47</v>
      </c>
    </row>
    <row r="21" spans="1:11" ht="49.5" customHeight="1">
      <c r="A21" s="20" t="s">
        <v>68</v>
      </c>
      <c r="B21" s="92" t="s">
        <v>52</v>
      </c>
      <c r="C21" s="82" t="s">
        <v>10</v>
      </c>
      <c r="D21" s="53">
        <v>2014</v>
      </c>
      <c r="E21" s="54">
        <f>SUM(F21:I21)</f>
        <v>70</v>
      </c>
      <c r="F21" s="54"/>
      <c r="G21" s="54"/>
      <c r="H21" s="54">
        <v>70</v>
      </c>
      <c r="I21" s="74"/>
      <c r="J21" s="3"/>
      <c r="K21" s="46" t="s">
        <v>7</v>
      </c>
    </row>
    <row r="22" spans="1:11" ht="17.25" thickBot="1">
      <c r="A22" s="19" t="s">
        <v>43</v>
      </c>
      <c r="B22" s="249" t="s">
        <v>2</v>
      </c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7.25" thickTop="1">
      <c r="A23" s="152" t="s">
        <v>39</v>
      </c>
      <c r="B23" s="250" t="s">
        <v>3</v>
      </c>
      <c r="C23" s="250"/>
      <c r="D23" s="250"/>
      <c r="E23" s="250"/>
      <c r="F23" s="250"/>
      <c r="G23" s="250"/>
      <c r="H23" s="250"/>
      <c r="I23" s="250"/>
      <c r="J23" s="250"/>
      <c r="K23" s="250"/>
    </row>
    <row r="24" spans="1:11" ht="22.5" customHeight="1">
      <c r="A24" s="101" t="s">
        <v>14</v>
      </c>
      <c r="B24" s="32"/>
      <c r="C24" s="33"/>
      <c r="D24" s="251">
        <v>2014</v>
      </c>
      <c r="E24" s="252">
        <f>SUM(E26)</f>
        <v>9585.5</v>
      </c>
      <c r="F24" s="252">
        <f>SUM(F26)</f>
        <v>0</v>
      </c>
      <c r="G24" s="252">
        <f>SUM(G26)</f>
        <v>8500</v>
      </c>
      <c r="H24" s="252">
        <f>SUM(H26)</f>
        <v>1085.5</v>
      </c>
      <c r="I24" s="252">
        <f>SUM(I26)</f>
        <v>0</v>
      </c>
      <c r="J24" s="253"/>
      <c r="K24" s="253"/>
    </row>
    <row r="25" spans="1:11" ht="22.5" customHeight="1">
      <c r="A25" s="114" t="s">
        <v>15</v>
      </c>
      <c r="B25" s="35"/>
      <c r="C25" s="36"/>
      <c r="D25" s="244"/>
      <c r="E25" s="235"/>
      <c r="F25" s="235"/>
      <c r="G25" s="235"/>
      <c r="H25" s="235"/>
      <c r="I25" s="235"/>
      <c r="J25" s="238"/>
      <c r="K25" s="238"/>
    </row>
    <row r="26" spans="1:11" ht="24.75" customHeight="1">
      <c r="A26" s="146" t="s">
        <v>89</v>
      </c>
      <c r="B26" s="153"/>
      <c r="C26" s="148"/>
      <c r="D26" s="222">
        <v>2014</v>
      </c>
      <c r="E26" s="224">
        <f>SUM(E28:E30)</f>
        <v>9585.5</v>
      </c>
      <c r="F26" s="224">
        <f>SUM(F28:F30)</f>
        <v>0</v>
      </c>
      <c r="G26" s="224">
        <f>SUM(G28:G30)</f>
        <v>8500</v>
      </c>
      <c r="H26" s="224">
        <f>SUM(H28:H30)</f>
        <v>1085.5</v>
      </c>
      <c r="I26" s="224">
        <f>SUM(I28:I30)</f>
        <v>0</v>
      </c>
      <c r="J26" s="222"/>
      <c r="K26" s="222"/>
    </row>
    <row r="27" spans="1:11" ht="24.75" customHeight="1">
      <c r="A27" s="154" t="s">
        <v>45</v>
      </c>
      <c r="B27" s="155"/>
      <c r="C27" s="156"/>
      <c r="D27" s="223"/>
      <c r="E27" s="225"/>
      <c r="F27" s="225"/>
      <c r="G27" s="225"/>
      <c r="H27" s="225"/>
      <c r="I27" s="225"/>
      <c r="J27" s="223"/>
      <c r="K27" s="223"/>
    </row>
    <row r="28" spans="1:11" ht="45">
      <c r="A28" s="157" t="s">
        <v>86</v>
      </c>
      <c r="B28" s="73" t="s">
        <v>60</v>
      </c>
      <c r="C28" s="158" t="s">
        <v>10</v>
      </c>
      <c r="D28" s="159">
        <v>2014</v>
      </c>
      <c r="E28" s="160">
        <f>SUM(F28:I28)</f>
        <v>535.5</v>
      </c>
      <c r="F28" s="160"/>
      <c r="G28" s="160"/>
      <c r="H28" s="160">
        <v>535.5</v>
      </c>
      <c r="I28" s="161"/>
      <c r="J28" s="162"/>
      <c r="K28" s="50" t="s">
        <v>7</v>
      </c>
    </row>
    <row r="29" spans="1:11" ht="45">
      <c r="A29" s="157" t="s">
        <v>87</v>
      </c>
      <c r="B29" s="73" t="s">
        <v>61</v>
      </c>
      <c r="C29" s="158" t="s">
        <v>10</v>
      </c>
      <c r="D29" s="159">
        <v>2014</v>
      </c>
      <c r="E29" s="160">
        <f>SUM(F29:I29)</f>
        <v>6300</v>
      </c>
      <c r="F29" s="160"/>
      <c r="G29" s="160">
        <v>6000</v>
      </c>
      <c r="H29" s="160">
        <v>300</v>
      </c>
      <c r="I29" s="161"/>
      <c r="J29" s="163" t="s">
        <v>69</v>
      </c>
      <c r="K29" s="50" t="s">
        <v>7</v>
      </c>
    </row>
    <row r="30" spans="1:11" ht="45.75" thickBot="1">
      <c r="A30" s="157" t="s">
        <v>88</v>
      </c>
      <c r="B30" s="73" t="s">
        <v>62</v>
      </c>
      <c r="C30" s="158" t="s">
        <v>10</v>
      </c>
      <c r="D30" s="159">
        <v>2014</v>
      </c>
      <c r="E30" s="164">
        <f>SUM(F30:I30)</f>
        <v>2750</v>
      </c>
      <c r="F30" s="160"/>
      <c r="G30" s="160">
        <v>2500</v>
      </c>
      <c r="H30" s="164">
        <v>250</v>
      </c>
      <c r="I30" s="161"/>
      <c r="J30" s="162"/>
      <c r="K30" s="50" t="s">
        <v>7</v>
      </c>
    </row>
    <row r="31" spans="1:11" ht="25.5" customHeight="1" thickTop="1">
      <c r="A31" s="101" t="s">
        <v>16</v>
      </c>
      <c r="B31" s="32"/>
      <c r="C31" s="33"/>
      <c r="D31" s="242">
        <v>2014</v>
      </c>
      <c r="E31" s="233">
        <f>SUM(E33+E36)</f>
        <v>10402</v>
      </c>
      <c r="F31" s="233">
        <f>SUM(F33+F36)</f>
        <v>0</v>
      </c>
      <c r="G31" s="233">
        <f>SUM(G33+G36)</f>
        <v>8124.4</v>
      </c>
      <c r="H31" s="233">
        <f>SUM(H33+H36)</f>
        <v>777.6</v>
      </c>
      <c r="I31" s="233">
        <f>SUM(I33+I36)</f>
        <v>1500</v>
      </c>
      <c r="J31" s="236"/>
      <c r="K31" s="236"/>
    </row>
    <row r="32" spans="1:11" ht="25.5" customHeight="1">
      <c r="A32" s="102" t="s">
        <v>17</v>
      </c>
      <c r="B32" s="25"/>
      <c r="C32" s="34"/>
      <c r="D32" s="243"/>
      <c r="E32" s="234"/>
      <c r="F32" s="234"/>
      <c r="G32" s="234"/>
      <c r="H32" s="234"/>
      <c r="I32" s="234"/>
      <c r="J32" s="237"/>
      <c r="K32" s="237"/>
    </row>
    <row r="33" spans="1:11" ht="39.75" customHeight="1">
      <c r="A33" s="165" t="s">
        <v>77</v>
      </c>
      <c r="B33" s="166"/>
      <c r="C33" s="166"/>
      <c r="D33" s="167">
        <v>2014</v>
      </c>
      <c r="E33" s="168">
        <f>SUM(E34:E35)</f>
        <v>8602</v>
      </c>
      <c r="F33" s="168">
        <f>SUM(F34:F35)</f>
        <v>0</v>
      </c>
      <c r="G33" s="168">
        <f>SUM(G34:G35)</f>
        <v>8124.4</v>
      </c>
      <c r="H33" s="168">
        <f>SUM(H34:H35)</f>
        <v>477.6</v>
      </c>
      <c r="I33" s="168">
        <f>SUM(I34:I35)</f>
        <v>0</v>
      </c>
      <c r="J33" s="169"/>
      <c r="K33" s="170"/>
    </row>
    <row r="34" spans="1:11" s="12" customFormat="1" ht="60" customHeight="1">
      <c r="A34" s="131" t="s">
        <v>81</v>
      </c>
      <c r="B34" s="134" t="s">
        <v>25</v>
      </c>
      <c r="C34" s="82" t="s">
        <v>10</v>
      </c>
      <c r="D34" s="6">
        <v>2014</v>
      </c>
      <c r="E34" s="54">
        <f>SUM(F34:I34)</f>
        <v>5050</v>
      </c>
      <c r="F34" s="54"/>
      <c r="G34" s="54">
        <v>4750</v>
      </c>
      <c r="H34" s="130">
        <v>300</v>
      </c>
      <c r="I34" s="76"/>
      <c r="J34" s="6" t="s">
        <v>80</v>
      </c>
      <c r="K34" s="78" t="s">
        <v>7</v>
      </c>
    </row>
    <row r="35" spans="1:11" s="12" customFormat="1" ht="61.5" customHeight="1">
      <c r="A35" s="89" t="s">
        <v>82</v>
      </c>
      <c r="B35" s="133" t="s">
        <v>1</v>
      </c>
      <c r="C35" s="81" t="s">
        <v>10</v>
      </c>
      <c r="D35" s="6">
        <v>2014</v>
      </c>
      <c r="E35" s="54">
        <f>SUM(F35:I35)</f>
        <v>3552</v>
      </c>
      <c r="F35" s="70"/>
      <c r="G35" s="54">
        <v>3374.4</v>
      </c>
      <c r="H35" s="54">
        <v>177.6</v>
      </c>
      <c r="I35" s="79"/>
      <c r="J35" s="53" t="s">
        <v>79</v>
      </c>
      <c r="K35" s="78" t="s">
        <v>7</v>
      </c>
    </row>
    <row r="36" spans="1:11" ht="23.25" customHeight="1">
      <c r="A36" s="146" t="s">
        <v>89</v>
      </c>
      <c r="B36" s="153"/>
      <c r="C36" s="148"/>
      <c r="D36" s="247">
        <v>2014</v>
      </c>
      <c r="E36" s="239">
        <f>SUM(E38:E40)</f>
        <v>1800</v>
      </c>
      <c r="F36" s="239">
        <f>SUM(F38:F40)</f>
        <v>0</v>
      </c>
      <c r="G36" s="239">
        <f>SUM(G38:G40)</f>
        <v>0</v>
      </c>
      <c r="H36" s="239">
        <f>SUM(H38:H40)</f>
        <v>300</v>
      </c>
      <c r="I36" s="239">
        <f>SUM(I38:I40)</f>
        <v>1500</v>
      </c>
      <c r="J36" s="222"/>
      <c r="K36" s="222"/>
    </row>
    <row r="37" spans="1:11" ht="23.25" customHeight="1">
      <c r="A37" s="149" t="s">
        <v>45</v>
      </c>
      <c r="B37" s="171"/>
      <c r="C37" s="151"/>
      <c r="D37" s="248"/>
      <c r="E37" s="240"/>
      <c r="F37" s="240"/>
      <c r="G37" s="240"/>
      <c r="H37" s="240"/>
      <c r="I37" s="240"/>
      <c r="J37" s="223"/>
      <c r="K37" s="223"/>
    </row>
    <row r="38" spans="1:11" ht="55.5" customHeight="1">
      <c r="A38" s="172" t="s">
        <v>83</v>
      </c>
      <c r="B38" s="173" t="s">
        <v>53</v>
      </c>
      <c r="C38" s="174" t="s">
        <v>10</v>
      </c>
      <c r="D38" s="175">
        <v>2014</v>
      </c>
      <c r="E38" s="176">
        <f>SUM(F38:I38)</f>
        <v>50</v>
      </c>
      <c r="F38" s="177"/>
      <c r="G38" s="176"/>
      <c r="H38" s="176">
        <v>50</v>
      </c>
      <c r="I38" s="178"/>
      <c r="J38" s="179"/>
      <c r="K38" s="49" t="s">
        <v>7</v>
      </c>
    </row>
    <row r="39" spans="1:11" ht="53.25" customHeight="1">
      <c r="A39" s="89" t="s">
        <v>57</v>
      </c>
      <c r="B39" s="173" t="s">
        <v>92</v>
      </c>
      <c r="C39" s="174" t="s">
        <v>10</v>
      </c>
      <c r="D39" s="175">
        <v>2014</v>
      </c>
      <c r="E39" s="176">
        <f>SUM(F39:I39)</f>
        <v>1500</v>
      </c>
      <c r="F39" s="177"/>
      <c r="G39" s="176"/>
      <c r="H39" s="176"/>
      <c r="I39" s="180">
        <v>1500</v>
      </c>
      <c r="J39" s="162" t="s">
        <v>70</v>
      </c>
      <c r="K39" s="181" t="s">
        <v>47</v>
      </c>
    </row>
    <row r="40" spans="1:11" ht="48" customHeight="1">
      <c r="A40" s="20" t="s">
        <v>24</v>
      </c>
      <c r="B40" s="69" t="s">
        <v>8</v>
      </c>
      <c r="C40" s="82" t="s">
        <v>10</v>
      </c>
      <c r="D40" s="53">
        <v>2014</v>
      </c>
      <c r="E40" s="54">
        <f>SUM(F40:I40)</f>
        <v>250</v>
      </c>
      <c r="F40" s="77"/>
      <c r="G40" s="77"/>
      <c r="H40" s="54">
        <v>250</v>
      </c>
      <c r="I40" s="79"/>
      <c r="J40" s="52"/>
      <c r="K40" s="21" t="s">
        <v>7</v>
      </c>
    </row>
    <row r="41" spans="1:11" ht="19.5" thickBot="1">
      <c r="A41" s="103" t="s">
        <v>44</v>
      </c>
      <c r="B41" s="241" t="s">
        <v>46</v>
      </c>
      <c r="C41" s="241"/>
      <c r="D41" s="241"/>
      <c r="E41" s="241"/>
      <c r="F41" s="241"/>
      <c r="G41" s="241"/>
      <c r="H41" s="241"/>
      <c r="I41" s="241"/>
      <c r="J41" s="241"/>
      <c r="K41" s="241"/>
    </row>
    <row r="42" spans="1:11" ht="19.5" thickTop="1">
      <c r="A42" s="109" t="s">
        <v>18</v>
      </c>
      <c r="B42" s="32"/>
      <c r="C42" s="33"/>
      <c r="D42" s="242">
        <v>2014</v>
      </c>
      <c r="E42" s="233">
        <f>SUM(E45+E48)</f>
        <v>83226.6</v>
      </c>
      <c r="F42" s="233">
        <f>SUM(F45+F48)</f>
        <v>1078.53</v>
      </c>
      <c r="G42" s="233">
        <f>SUM(G45+G48)</f>
        <v>50185.07</v>
      </c>
      <c r="H42" s="233">
        <f>SUM(H45+H48)</f>
        <v>31963</v>
      </c>
      <c r="I42" s="233">
        <f>SUM(I45+I48)</f>
        <v>0</v>
      </c>
      <c r="J42" s="236"/>
      <c r="K42" s="236"/>
    </row>
    <row r="43" spans="1:11" ht="16.5">
      <c r="A43" s="39" t="s">
        <v>19</v>
      </c>
      <c r="B43" s="25"/>
      <c r="C43" s="34"/>
      <c r="D43" s="243"/>
      <c r="E43" s="234"/>
      <c r="F43" s="234"/>
      <c r="G43" s="234"/>
      <c r="H43" s="234"/>
      <c r="I43" s="234"/>
      <c r="J43" s="237"/>
      <c r="K43" s="237"/>
    </row>
    <row r="44" spans="1:11" ht="16.5">
      <c r="A44" s="110" t="s">
        <v>11</v>
      </c>
      <c r="B44" s="35"/>
      <c r="C44" s="36"/>
      <c r="D44" s="244"/>
      <c r="E44" s="235"/>
      <c r="F44" s="235"/>
      <c r="G44" s="235"/>
      <c r="H44" s="235"/>
      <c r="I44" s="235"/>
      <c r="J44" s="238"/>
      <c r="K44" s="238"/>
    </row>
    <row r="45" spans="1:11" ht="42.75" customHeight="1">
      <c r="A45" s="182" t="s">
        <v>77</v>
      </c>
      <c r="B45" s="183"/>
      <c r="C45" s="184"/>
      <c r="D45" s="167">
        <v>2014</v>
      </c>
      <c r="E45" s="168">
        <f>SUM(E46:E47)</f>
        <v>15632.099999999999</v>
      </c>
      <c r="F45" s="168">
        <f>SUM(F46:F47)</f>
        <v>1078.53</v>
      </c>
      <c r="G45" s="168">
        <f>SUM(G46:G47)</f>
        <v>14022.07</v>
      </c>
      <c r="H45" s="168">
        <f>SUM(H46:H47)</f>
        <v>531.5</v>
      </c>
      <c r="I45" s="168">
        <f>SUM(I46:I47)</f>
        <v>0</v>
      </c>
      <c r="J45" s="169"/>
      <c r="K45" s="169"/>
    </row>
    <row r="46" spans="1:11" s="12" customFormat="1" ht="63" customHeight="1">
      <c r="A46" s="89" t="s">
        <v>5</v>
      </c>
      <c r="B46" s="132" t="s">
        <v>49</v>
      </c>
      <c r="C46" s="81" t="s">
        <v>10</v>
      </c>
      <c r="D46" s="6">
        <v>2014</v>
      </c>
      <c r="E46" s="54">
        <f>SUM(F46:I46)</f>
        <v>5392.63</v>
      </c>
      <c r="F46" s="54">
        <v>1078.53</v>
      </c>
      <c r="G46" s="54">
        <v>3928.9</v>
      </c>
      <c r="H46" s="54">
        <v>385.2</v>
      </c>
      <c r="I46" s="80"/>
      <c r="J46" s="53" t="s">
        <v>72</v>
      </c>
      <c r="K46" s="78" t="s">
        <v>7</v>
      </c>
    </row>
    <row r="47" spans="1:11" s="12" customFormat="1" ht="64.5" customHeight="1">
      <c r="A47" s="89" t="s">
        <v>6</v>
      </c>
      <c r="B47" s="132" t="s">
        <v>85</v>
      </c>
      <c r="C47" s="81" t="s">
        <v>10</v>
      </c>
      <c r="D47" s="121">
        <v>2014</v>
      </c>
      <c r="E47" s="54">
        <f>SUM(F47:I47)</f>
        <v>10239.47</v>
      </c>
      <c r="F47" s="55"/>
      <c r="G47" s="55">
        <v>10093.17</v>
      </c>
      <c r="H47" s="55">
        <v>146.3</v>
      </c>
      <c r="I47" s="80"/>
      <c r="J47" s="53" t="s">
        <v>71</v>
      </c>
      <c r="K47" s="78" t="s">
        <v>7</v>
      </c>
    </row>
    <row r="48" spans="1:11" ht="24.75" customHeight="1">
      <c r="A48" s="146" t="s">
        <v>89</v>
      </c>
      <c r="B48" s="185"/>
      <c r="C48" s="186"/>
      <c r="D48" s="222">
        <v>2014</v>
      </c>
      <c r="E48" s="224">
        <f>SUM(E50:E50)</f>
        <v>67594.5</v>
      </c>
      <c r="F48" s="224">
        <f>SUM(F50:F50)</f>
        <v>0</v>
      </c>
      <c r="G48" s="224">
        <f>SUM(G50:G50)</f>
        <v>36163</v>
      </c>
      <c r="H48" s="224">
        <f>SUM(H50:H50)</f>
        <v>31431.5</v>
      </c>
      <c r="I48" s="224">
        <f>SUM(I50:I50)</f>
        <v>0</v>
      </c>
      <c r="J48" s="222"/>
      <c r="K48" s="222"/>
    </row>
    <row r="49" spans="1:11" ht="24.75" customHeight="1">
      <c r="A49" s="154" t="s">
        <v>45</v>
      </c>
      <c r="B49" s="187"/>
      <c r="C49" s="188"/>
      <c r="D49" s="223"/>
      <c r="E49" s="225"/>
      <c r="F49" s="225"/>
      <c r="G49" s="225"/>
      <c r="H49" s="225"/>
      <c r="I49" s="225"/>
      <c r="J49" s="223"/>
      <c r="K49" s="223"/>
    </row>
    <row r="50" spans="1:11" ht="57" customHeight="1">
      <c r="A50" s="189" t="s">
        <v>93</v>
      </c>
      <c r="B50" s="56" t="s">
        <v>64</v>
      </c>
      <c r="C50" s="82" t="s">
        <v>10</v>
      </c>
      <c r="D50" s="175">
        <v>2014</v>
      </c>
      <c r="E50" s="54">
        <f>SUM(F50:I50)</f>
        <v>67594.5</v>
      </c>
      <c r="F50" s="176"/>
      <c r="G50" s="176">
        <v>36163</v>
      </c>
      <c r="H50" s="176">
        <v>31431.5</v>
      </c>
      <c r="I50" s="176"/>
      <c r="J50" s="190" t="s">
        <v>73</v>
      </c>
      <c r="K50" s="49" t="s">
        <v>7</v>
      </c>
    </row>
    <row r="51" spans="1:11" ht="19.5" thickBot="1">
      <c r="A51" s="103" t="s">
        <v>4</v>
      </c>
      <c r="B51" s="226" t="s">
        <v>96</v>
      </c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 ht="28.5" customHeight="1" thickTop="1">
      <c r="A52" s="101" t="s">
        <v>20</v>
      </c>
      <c r="B52" s="191"/>
      <c r="C52" s="192"/>
      <c r="D52" s="227">
        <v>2014</v>
      </c>
      <c r="E52" s="229">
        <f>SUM(E54:E55)</f>
        <v>150</v>
      </c>
      <c r="F52" s="229">
        <f>SUM(F54:F55)</f>
        <v>0</v>
      </c>
      <c r="G52" s="229">
        <f>SUM(G54:G55)</f>
        <v>0</v>
      </c>
      <c r="H52" s="229">
        <f>SUM(H54:H55)</f>
        <v>150</v>
      </c>
      <c r="I52" s="229">
        <f>SUM(I54:I55)</f>
        <v>0</v>
      </c>
      <c r="J52" s="231"/>
      <c r="K52" s="231"/>
    </row>
    <row r="53" spans="1:11" ht="28.5" customHeight="1">
      <c r="A53" s="193" t="s">
        <v>97</v>
      </c>
      <c r="B53" s="194"/>
      <c r="C53" s="195"/>
      <c r="D53" s="228"/>
      <c r="E53" s="230"/>
      <c r="F53" s="230"/>
      <c r="G53" s="230"/>
      <c r="H53" s="230"/>
      <c r="I53" s="230"/>
      <c r="J53" s="232"/>
      <c r="K53" s="232"/>
    </row>
    <row r="54" spans="1:11" ht="52.5" customHeight="1">
      <c r="A54" s="23" t="s">
        <v>54</v>
      </c>
      <c r="B54" s="56" t="s">
        <v>74</v>
      </c>
      <c r="C54" s="82" t="s">
        <v>10</v>
      </c>
      <c r="D54" s="122">
        <v>2014</v>
      </c>
      <c r="E54" s="63">
        <f>SUM(F54:I54)</f>
        <v>50</v>
      </c>
      <c r="F54" s="64"/>
      <c r="G54" s="64"/>
      <c r="H54" s="63">
        <v>50</v>
      </c>
      <c r="I54" s="63"/>
      <c r="J54" s="2" t="s">
        <v>75</v>
      </c>
      <c r="K54" s="2" t="s">
        <v>7</v>
      </c>
    </row>
    <row r="55" spans="1:11" ht="53.25" customHeight="1">
      <c r="A55" s="23" t="s">
        <v>55</v>
      </c>
      <c r="B55" s="56" t="s">
        <v>65</v>
      </c>
      <c r="C55" s="82" t="s">
        <v>10</v>
      </c>
      <c r="D55" s="122">
        <v>2014</v>
      </c>
      <c r="E55" s="63">
        <f>SUM(F55:I55)</f>
        <v>100</v>
      </c>
      <c r="F55" s="64"/>
      <c r="G55" s="64"/>
      <c r="H55" s="63">
        <v>100</v>
      </c>
      <c r="I55" s="63"/>
      <c r="J55" s="2"/>
      <c r="K55" s="2" t="s">
        <v>7</v>
      </c>
    </row>
    <row r="56" spans="1:11" ht="19.5" thickBot="1">
      <c r="A56" s="103" t="s">
        <v>42</v>
      </c>
      <c r="B56" s="112" t="s">
        <v>50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ht="26.25" customHeight="1" thickTop="1">
      <c r="A57" s="139" t="s">
        <v>21</v>
      </c>
      <c r="B57" s="196"/>
      <c r="C57" s="197"/>
      <c r="D57" s="215">
        <v>2014</v>
      </c>
      <c r="E57" s="217">
        <f>SUM(E59:E59)</f>
        <v>50</v>
      </c>
      <c r="F57" s="217">
        <f>SUM(F59:F59)</f>
        <v>0</v>
      </c>
      <c r="G57" s="217">
        <f>SUM(G59:G59)</f>
        <v>0</v>
      </c>
      <c r="H57" s="217">
        <f>SUM(H59:H59)</f>
        <v>50</v>
      </c>
      <c r="I57" s="217">
        <f>SUM(I59:I59)</f>
        <v>0</v>
      </c>
      <c r="J57" s="219"/>
      <c r="K57" s="219"/>
    </row>
    <row r="58" spans="1:11" ht="26.25" customHeight="1">
      <c r="A58" s="198" t="s">
        <v>22</v>
      </c>
      <c r="B58" s="199"/>
      <c r="C58" s="200"/>
      <c r="D58" s="216"/>
      <c r="E58" s="218"/>
      <c r="F58" s="218"/>
      <c r="G58" s="218"/>
      <c r="H58" s="218"/>
      <c r="I58" s="218"/>
      <c r="J58" s="220"/>
      <c r="K58" s="221"/>
    </row>
    <row r="59" spans="1:11" ht="68.25" customHeight="1">
      <c r="A59" s="48" t="s">
        <v>58</v>
      </c>
      <c r="B59" s="75" t="s">
        <v>84</v>
      </c>
      <c r="C59" s="83" t="s">
        <v>10</v>
      </c>
      <c r="D59" s="138">
        <v>2014</v>
      </c>
      <c r="E59" s="65">
        <f>SUM(F59:I59)</f>
        <v>50</v>
      </c>
      <c r="F59" s="65"/>
      <c r="G59" s="65"/>
      <c r="H59" s="65">
        <v>50</v>
      </c>
      <c r="I59" s="65"/>
      <c r="J59" s="47"/>
      <c r="K59" s="2" t="s">
        <v>7</v>
      </c>
    </row>
    <row r="60" spans="1:11" ht="34.5" customHeight="1" thickBot="1">
      <c r="A60" s="212" t="s">
        <v>23</v>
      </c>
      <c r="B60" s="213"/>
      <c r="C60" s="214"/>
      <c r="D60" s="127">
        <v>2014</v>
      </c>
      <c r="E60" s="128">
        <f>SUM(E57+E52+E42+E31+E24+E15)</f>
        <v>166534.1</v>
      </c>
      <c r="F60" s="128">
        <f>SUM(F57+F52+F42+F31+F24+F15)</f>
        <v>1078.53</v>
      </c>
      <c r="G60" s="128">
        <f>SUM(G57+G52+G42+G31+G24+G15)</f>
        <v>125559.47</v>
      </c>
      <c r="H60" s="128">
        <f>SUM(H57+H52+H42+H31+H24+H15)</f>
        <v>35396.1</v>
      </c>
      <c r="I60" s="128">
        <f>SUM(I57+I52+I42+I31+I24+I15)</f>
        <v>4500</v>
      </c>
      <c r="J60" s="66"/>
      <c r="K60" s="67"/>
    </row>
    <row r="61" spans="5:9" ht="13.5">
      <c r="E61" s="44"/>
      <c r="F61" s="44"/>
      <c r="G61" s="44"/>
      <c r="H61" s="44"/>
      <c r="I61" s="44"/>
    </row>
  </sheetData>
  <sheetProtection/>
  <autoFilter ref="A12:L60"/>
  <mergeCells count="98">
    <mergeCell ref="K10:K12"/>
    <mergeCell ref="E11:E12"/>
    <mergeCell ref="F11:I11"/>
    <mergeCell ref="A5:K5"/>
    <mergeCell ref="A6:K6"/>
    <mergeCell ref="A7:K7"/>
    <mergeCell ref="A8:K8"/>
    <mergeCell ref="A10:A12"/>
    <mergeCell ref="B10:B12"/>
    <mergeCell ref="C10:C12"/>
    <mergeCell ref="D10:D12"/>
    <mergeCell ref="E10:I10"/>
    <mergeCell ref="J10:J12"/>
    <mergeCell ref="J24:J25"/>
    <mergeCell ref="D31:D32"/>
    <mergeCell ref="E31:E32"/>
    <mergeCell ref="J15:J16"/>
    <mergeCell ref="K15:K16"/>
    <mergeCell ref="K24:K25"/>
    <mergeCell ref="H17:H18"/>
    <mergeCell ref="I17:I18"/>
    <mergeCell ref="J17:J18"/>
    <mergeCell ref="K17:K18"/>
    <mergeCell ref="I15:I16"/>
    <mergeCell ref="D15:D16"/>
    <mergeCell ref="E15:E16"/>
    <mergeCell ref="F15:F16"/>
    <mergeCell ref="G15:G16"/>
    <mergeCell ref="H15:H16"/>
    <mergeCell ref="E24:E25"/>
    <mergeCell ref="F24:F25"/>
    <mergeCell ref="G24:G25"/>
    <mergeCell ref="H24:H25"/>
    <mergeCell ref="I24:I25"/>
    <mergeCell ref="D17:D18"/>
    <mergeCell ref="E17:E18"/>
    <mergeCell ref="F17:F18"/>
    <mergeCell ref="G17:G18"/>
    <mergeCell ref="J36:J37"/>
    <mergeCell ref="D36:D37"/>
    <mergeCell ref="E36:E37"/>
    <mergeCell ref="F36:F37"/>
    <mergeCell ref="G36:G37"/>
    <mergeCell ref="F31:F32"/>
    <mergeCell ref="G31:G32"/>
    <mergeCell ref="H31:H32"/>
    <mergeCell ref="H36:H37"/>
    <mergeCell ref="B22:K22"/>
    <mergeCell ref="B23:K23"/>
    <mergeCell ref="D24:D25"/>
    <mergeCell ref="J26:J27"/>
    <mergeCell ref="K26:K27"/>
    <mergeCell ref="I42:I44"/>
    <mergeCell ref="K31:K32"/>
    <mergeCell ref="J42:J44"/>
    <mergeCell ref="K42:K44"/>
    <mergeCell ref="I26:I27"/>
    <mergeCell ref="I36:I37"/>
    <mergeCell ref="J31:J32"/>
    <mergeCell ref="K36:K37"/>
    <mergeCell ref="B41:K41"/>
    <mergeCell ref="D42:D44"/>
    <mergeCell ref="I31:I32"/>
    <mergeCell ref="D26:D27"/>
    <mergeCell ref="E26:E27"/>
    <mergeCell ref="F26:F27"/>
    <mergeCell ref="G26:G27"/>
    <mergeCell ref="H26:H27"/>
    <mergeCell ref="E42:E44"/>
    <mergeCell ref="F42:F44"/>
    <mergeCell ref="G42:G44"/>
    <mergeCell ref="H42:H44"/>
    <mergeCell ref="I52:I53"/>
    <mergeCell ref="J52:J53"/>
    <mergeCell ref="H48:H49"/>
    <mergeCell ref="I48:I49"/>
    <mergeCell ref="K52:K53"/>
    <mergeCell ref="K57:K58"/>
    <mergeCell ref="D48:D49"/>
    <mergeCell ref="E48:E49"/>
    <mergeCell ref="F48:F49"/>
    <mergeCell ref="G48:G49"/>
    <mergeCell ref="J48:J49"/>
    <mergeCell ref="G57:G58"/>
    <mergeCell ref="H57:H58"/>
    <mergeCell ref="I57:I58"/>
    <mergeCell ref="K48:K49"/>
    <mergeCell ref="B51:K51"/>
    <mergeCell ref="D52:D53"/>
    <mergeCell ref="E52:E53"/>
    <mergeCell ref="F52:F53"/>
    <mergeCell ref="G52:G53"/>
    <mergeCell ref="H52:H53"/>
    <mergeCell ref="A60:C60"/>
    <mergeCell ref="D57:D58"/>
    <mergeCell ref="E57:E58"/>
    <mergeCell ref="F57:F58"/>
    <mergeCell ref="J57:J58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58"/>
  <sheetViews>
    <sheetView tabSelected="1" view="pageBreakPreview" zoomScale="80" zoomScaleSheetLayoutView="80" zoomScalePageLayoutView="0" workbookViewId="0" topLeftCell="A1">
      <pane ySplit="9" topLeftCell="A32" activePane="bottomLeft" state="frozen"/>
      <selection pane="topLeft" activeCell="A1" sqref="A1"/>
      <selection pane="bottomLeft" activeCell="J37" sqref="J37"/>
    </sheetView>
  </sheetViews>
  <sheetFormatPr defaultColWidth="10.28125" defaultRowHeight="15"/>
  <cols>
    <col min="1" max="1" width="9.421875" style="18" customWidth="1"/>
    <col min="2" max="2" width="44.421875" style="1" customWidth="1"/>
    <col min="3" max="3" width="19.140625" style="1" customWidth="1"/>
    <col min="4" max="4" width="9.7109375" style="1" bestFit="1" customWidth="1"/>
    <col min="5" max="5" width="14.28125" style="1" customWidth="1"/>
    <col min="6" max="9" width="13.7109375" style="1" customWidth="1"/>
    <col min="10" max="10" width="46.7109375" style="1" customWidth="1"/>
    <col min="11" max="16384" width="10.28125" style="1" customWidth="1"/>
  </cols>
  <sheetData>
    <row r="2" spans="1:10" ht="18.75">
      <c r="A2" s="264" t="s">
        <v>98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8.75">
      <c r="A3" s="264" t="s">
        <v>91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8.75">
      <c r="A4" s="264" t="s">
        <v>90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8.75">
      <c r="A5" s="264" t="s">
        <v>103</v>
      </c>
      <c r="B5" s="264"/>
      <c r="C5" s="264"/>
      <c r="D5" s="264"/>
      <c r="E5" s="264"/>
      <c r="F5" s="264"/>
      <c r="G5" s="264"/>
      <c r="H5" s="264"/>
      <c r="I5" s="264"/>
      <c r="J5" s="264"/>
    </row>
    <row r="7" spans="1:10" ht="32.25" customHeight="1">
      <c r="A7" s="258" t="s">
        <v>26</v>
      </c>
      <c r="B7" s="258" t="s">
        <v>0</v>
      </c>
      <c r="C7" s="258" t="s">
        <v>37</v>
      </c>
      <c r="D7" s="258" t="s">
        <v>36</v>
      </c>
      <c r="E7" s="261" t="s">
        <v>27</v>
      </c>
      <c r="F7" s="262"/>
      <c r="G7" s="262"/>
      <c r="H7" s="262"/>
      <c r="I7" s="263"/>
      <c r="J7" s="275" t="s">
        <v>102</v>
      </c>
    </row>
    <row r="8" spans="1:10" ht="15.75">
      <c r="A8" s="259"/>
      <c r="B8" s="259"/>
      <c r="C8" s="259"/>
      <c r="D8" s="259"/>
      <c r="E8" s="258" t="s">
        <v>28</v>
      </c>
      <c r="F8" s="261" t="s">
        <v>29</v>
      </c>
      <c r="G8" s="262"/>
      <c r="H8" s="262"/>
      <c r="I8" s="263"/>
      <c r="J8" s="275"/>
    </row>
    <row r="9" spans="1:10" ht="15.75">
      <c r="A9" s="260"/>
      <c r="B9" s="260"/>
      <c r="C9" s="260"/>
      <c r="D9" s="260"/>
      <c r="E9" s="260"/>
      <c r="F9" s="68" t="s">
        <v>30</v>
      </c>
      <c r="G9" s="68" t="s">
        <v>31</v>
      </c>
      <c r="H9" s="68" t="s">
        <v>32</v>
      </c>
      <c r="I9" s="68" t="s">
        <v>33</v>
      </c>
      <c r="J9" s="275"/>
    </row>
    <row r="10" spans="1:10" ht="19.5" thickBot="1">
      <c r="A10" s="103" t="s">
        <v>48</v>
      </c>
      <c r="B10" s="113" t="s">
        <v>38</v>
      </c>
      <c r="C10" s="28"/>
      <c r="D10" s="27"/>
      <c r="E10" s="27"/>
      <c r="F10" s="27"/>
      <c r="G10" s="27"/>
      <c r="H10" s="27"/>
      <c r="I10" s="27"/>
      <c r="J10" s="27"/>
    </row>
    <row r="11" spans="1:10" ht="18" thickBot="1" thickTop="1">
      <c r="A11" s="37" t="s">
        <v>41</v>
      </c>
      <c r="B11" s="38" t="s">
        <v>40</v>
      </c>
      <c r="C11" s="38"/>
      <c r="D11" s="38"/>
      <c r="E11" s="28"/>
      <c r="F11" s="28"/>
      <c r="G11" s="28"/>
      <c r="H11" s="28"/>
      <c r="I11" s="28"/>
      <c r="J11" s="28"/>
    </row>
    <row r="12" spans="1:10" ht="21" customHeight="1" thickTop="1">
      <c r="A12" s="95" t="s">
        <v>12</v>
      </c>
      <c r="B12" s="30"/>
      <c r="C12" s="31"/>
      <c r="D12" s="271">
        <v>2014</v>
      </c>
      <c r="E12" s="273">
        <f>SUM(E14)</f>
        <v>63120</v>
      </c>
      <c r="F12" s="273">
        <f>SUM(F14)</f>
        <v>0</v>
      </c>
      <c r="G12" s="273">
        <f>SUM(G14)</f>
        <v>58750</v>
      </c>
      <c r="H12" s="273">
        <f>SUM(H14)</f>
        <v>1370</v>
      </c>
      <c r="I12" s="273">
        <f>SUM(I14)</f>
        <v>3000</v>
      </c>
      <c r="J12" s="236"/>
    </row>
    <row r="13" spans="1:10" ht="21" customHeight="1">
      <c r="A13" s="96" t="s">
        <v>13</v>
      </c>
      <c r="B13" s="26"/>
      <c r="C13" s="29"/>
      <c r="D13" s="272"/>
      <c r="E13" s="274"/>
      <c r="F13" s="274"/>
      <c r="G13" s="274"/>
      <c r="H13" s="274"/>
      <c r="I13" s="274"/>
      <c r="J13" s="237"/>
    </row>
    <row r="14" spans="1:10" ht="24" customHeight="1">
      <c r="A14" s="93" t="s">
        <v>89</v>
      </c>
      <c r="B14" s="90"/>
      <c r="C14" s="9"/>
      <c r="D14" s="265">
        <v>2014</v>
      </c>
      <c r="E14" s="268">
        <f>SUM(E16:E18)</f>
        <v>63120</v>
      </c>
      <c r="F14" s="268">
        <f>SUM(F16:F18)</f>
        <v>0</v>
      </c>
      <c r="G14" s="268">
        <f>SUM(G16:G18)</f>
        <v>58750</v>
      </c>
      <c r="H14" s="268">
        <f>SUM(H16:H18)</f>
        <v>1370</v>
      </c>
      <c r="I14" s="268">
        <f>SUM(I16:I18)</f>
        <v>3000</v>
      </c>
      <c r="J14" s="265"/>
    </row>
    <row r="15" spans="1:10" ht="24" customHeight="1">
      <c r="A15" s="115" t="s">
        <v>45</v>
      </c>
      <c r="B15" s="136"/>
      <c r="C15" s="117"/>
      <c r="D15" s="266"/>
      <c r="E15" s="270"/>
      <c r="F15" s="269"/>
      <c r="G15" s="269"/>
      <c r="H15" s="269"/>
      <c r="I15" s="270"/>
      <c r="J15" s="267"/>
    </row>
    <row r="16" spans="1:10" ht="75.75" customHeight="1">
      <c r="A16" s="135" t="s">
        <v>66</v>
      </c>
      <c r="B16" s="123" t="s">
        <v>63</v>
      </c>
      <c r="C16" s="124" t="s">
        <v>10</v>
      </c>
      <c r="D16" s="125" t="s">
        <v>78</v>
      </c>
      <c r="E16" s="71">
        <f>SUM(F16:I16)</f>
        <v>60050</v>
      </c>
      <c r="F16" s="87"/>
      <c r="G16" s="87">
        <v>58750</v>
      </c>
      <c r="H16" s="87">
        <v>1300</v>
      </c>
      <c r="I16" s="126"/>
      <c r="J16" s="204" t="s">
        <v>106</v>
      </c>
    </row>
    <row r="17" spans="1:10" ht="48" customHeight="1">
      <c r="A17" s="89" t="s">
        <v>67</v>
      </c>
      <c r="B17" s="91" t="s">
        <v>56</v>
      </c>
      <c r="C17" s="81" t="s">
        <v>10</v>
      </c>
      <c r="D17" s="118">
        <v>2014</v>
      </c>
      <c r="E17" s="72">
        <f>SUM(F17:I17)</f>
        <v>3000</v>
      </c>
      <c r="F17" s="72"/>
      <c r="G17" s="72"/>
      <c r="H17" s="72"/>
      <c r="I17" s="54">
        <v>3000</v>
      </c>
      <c r="J17" s="205" t="s">
        <v>107</v>
      </c>
    </row>
    <row r="18" spans="1:10" ht="49.5" customHeight="1">
      <c r="A18" s="20" t="s">
        <v>68</v>
      </c>
      <c r="B18" s="92" t="s">
        <v>52</v>
      </c>
      <c r="C18" s="82" t="s">
        <v>10</v>
      </c>
      <c r="D18" s="53">
        <v>2014</v>
      </c>
      <c r="E18" s="54">
        <f>SUM(F18:I18)</f>
        <v>70</v>
      </c>
      <c r="F18" s="54"/>
      <c r="G18" s="54"/>
      <c r="H18" s="54">
        <v>70</v>
      </c>
      <c r="I18" s="74"/>
      <c r="J18" s="206" t="s">
        <v>108</v>
      </c>
    </row>
    <row r="19" spans="1:10" ht="17.25" thickBot="1">
      <c r="A19" s="19" t="s">
        <v>43</v>
      </c>
      <c r="B19" s="249" t="s">
        <v>2</v>
      </c>
      <c r="C19" s="249"/>
      <c r="D19" s="249"/>
      <c r="E19" s="249"/>
      <c r="F19" s="249"/>
      <c r="G19" s="249"/>
      <c r="H19" s="249"/>
      <c r="I19" s="249"/>
      <c r="J19" s="249"/>
    </row>
    <row r="20" spans="1:10" ht="17.25" thickTop="1">
      <c r="A20" s="84" t="s">
        <v>39</v>
      </c>
      <c r="B20" s="276" t="s">
        <v>3</v>
      </c>
      <c r="C20" s="276"/>
      <c r="D20" s="276"/>
      <c r="E20" s="276"/>
      <c r="F20" s="276"/>
      <c r="G20" s="276"/>
      <c r="H20" s="276"/>
      <c r="I20" s="276"/>
      <c r="J20" s="276"/>
    </row>
    <row r="21" spans="1:10" ht="22.5" customHeight="1">
      <c r="A21" s="101" t="s">
        <v>14</v>
      </c>
      <c r="B21" s="32"/>
      <c r="C21" s="33"/>
      <c r="D21" s="251">
        <v>2014</v>
      </c>
      <c r="E21" s="252">
        <f>SUM(E23)</f>
        <v>9585.5</v>
      </c>
      <c r="F21" s="252">
        <f>SUM(F23)</f>
        <v>0</v>
      </c>
      <c r="G21" s="252">
        <f>SUM(G23)</f>
        <v>8500</v>
      </c>
      <c r="H21" s="252">
        <f>SUM(H23)</f>
        <v>1085.5</v>
      </c>
      <c r="I21" s="252">
        <f>SUM(I23)</f>
        <v>0</v>
      </c>
      <c r="J21" s="253"/>
    </row>
    <row r="22" spans="1:10" ht="22.5" customHeight="1">
      <c r="A22" s="114" t="s">
        <v>15</v>
      </c>
      <c r="B22" s="35"/>
      <c r="C22" s="36"/>
      <c r="D22" s="244"/>
      <c r="E22" s="235"/>
      <c r="F22" s="235"/>
      <c r="G22" s="235"/>
      <c r="H22" s="235"/>
      <c r="I22" s="235"/>
      <c r="J22" s="238"/>
    </row>
    <row r="23" spans="1:10" ht="24.75" customHeight="1">
      <c r="A23" s="93" t="s">
        <v>89</v>
      </c>
      <c r="B23" s="8"/>
      <c r="C23" s="9"/>
      <c r="D23" s="265">
        <v>2014</v>
      </c>
      <c r="E23" s="268">
        <f>SUM(E25:E27)</f>
        <v>9585.5</v>
      </c>
      <c r="F23" s="268">
        <f>SUM(F25:F27)</f>
        <v>0</v>
      </c>
      <c r="G23" s="268">
        <f>SUM(G25:G27)</f>
        <v>8500</v>
      </c>
      <c r="H23" s="268">
        <f>SUM(H25:H27)</f>
        <v>1085.5</v>
      </c>
      <c r="I23" s="268">
        <f>SUM(I25:I27)</f>
        <v>0</v>
      </c>
      <c r="J23" s="265"/>
    </row>
    <row r="24" spans="1:10" ht="24.75" customHeight="1">
      <c r="A24" s="94" t="s">
        <v>45</v>
      </c>
      <c r="B24" s="10"/>
      <c r="C24" s="11"/>
      <c r="D24" s="267"/>
      <c r="E24" s="270"/>
      <c r="F24" s="270"/>
      <c r="G24" s="270"/>
      <c r="H24" s="270"/>
      <c r="I24" s="270"/>
      <c r="J24" s="267"/>
    </row>
    <row r="25" spans="1:10" ht="60">
      <c r="A25" s="24" t="s">
        <v>86</v>
      </c>
      <c r="B25" s="73" t="s">
        <v>60</v>
      </c>
      <c r="C25" s="85" t="s">
        <v>10</v>
      </c>
      <c r="D25" s="119">
        <v>2014</v>
      </c>
      <c r="E25" s="57">
        <f>SUM(F25:I25)</f>
        <v>535.5</v>
      </c>
      <c r="F25" s="57"/>
      <c r="G25" s="57"/>
      <c r="H25" s="57">
        <v>535.5</v>
      </c>
      <c r="I25" s="58"/>
      <c r="J25" s="207" t="s">
        <v>107</v>
      </c>
    </row>
    <row r="26" spans="1:10" ht="45">
      <c r="A26" s="24" t="s">
        <v>87</v>
      </c>
      <c r="B26" s="73" t="s">
        <v>61</v>
      </c>
      <c r="C26" s="85" t="s">
        <v>10</v>
      </c>
      <c r="D26" s="119">
        <v>2014</v>
      </c>
      <c r="E26" s="57">
        <f>SUM(F26:I26)</f>
        <v>6300</v>
      </c>
      <c r="F26" s="57"/>
      <c r="G26" s="57">
        <v>6000</v>
      </c>
      <c r="H26" s="57">
        <v>300</v>
      </c>
      <c r="I26" s="58"/>
      <c r="J26" s="203" t="s">
        <v>107</v>
      </c>
    </row>
    <row r="27" spans="1:10" ht="51.75" customHeight="1" thickBot="1">
      <c r="A27" s="24" t="s">
        <v>88</v>
      </c>
      <c r="B27" s="73" t="s">
        <v>62</v>
      </c>
      <c r="C27" s="85" t="s">
        <v>10</v>
      </c>
      <c r="D27" s="119">
        <v>2014</v>
      </c>
      <c r="E27" s="129">
        <f>SUM(F27:I27)</f>
        <v>2750</v>
      </c>
      <c r="F27" s="57"/>
      <c r="G27" s="57">
        <v>2500</v>
      </c>
      <c r="H27" s="129">
        <v>250</v>
      </c>
      <c r="I27" s="58"/>
      <c r="J27" s="211" t="s">
        <v>107</v>
      </c>
    </row>
    <row r="28" spans="1:10" ht="25.5" customHeight="1" thickTop="1">
      <c r="A28" s="101" t="s">
        <v>16</v>
      </c>
      <c r="B28" s="32"/>
      <c r="C28" s="33"/>
      <c r="D28" s="242">
        <v>2014</v>
      </c>
      <c r="E28" s="233">
        <f>SUM(E30+E33)</f>
        <v>10402</v>
      </c>
      <c r="F28" s="233">
        <f>SUM(F30+F33)</f>
        <v>0</v>
      </c>
      <c r="G28" s="233">
        <f>SUM(G30+G33)</f>
        <v>8124.4</v>
      </c>
      <c r="H28" s="233">
        <f>SUM(H30+H33)</f>
        <v>777.6</v>
      </c>
      <c r="I28" s="233">
        <f>SUM(I30+I33)</f>
        <v>1500</v>
      </c>
      <c r="J28" s="236"/>
    </row>
    <row r="29" spans="1:10" ht="25.5" customHeight="1">
      <c r="A29" s="102" t="s">
        <v>17</v>
      </c>
      <c r="B29" s="25"/>
      <c r="C29" s="34"/>
      <c r="D29" s="243"/>
      <c r="E29" s="234"/>
      <c r="F29" s="234"/>
      <c r="G29" s="234"/>
      <c r="H29" s="234"/>
      <c r="I29" s="234"/>
      <c r="J29" s="237"/>
    </row>
    <row r="30" spans="1:10" ht="39.75" customHeight="1">
      <c r="A30" s="104" t="s">
        <v>77</v>
      </c>
      <c r="B30" s="137"/>
      <c r="C30" s="137"/>
      <c r="D30" s="105">
        <v>2014</v>
      </c>
      <c r="E30" s="106">
        <f>SUM(E31:E32)</f>
        <v>8602</v>
      </c>
      <c r="F30" s="106">
        <f>SUM(F31:F32)</f>
        <v>0</v>
      </c>
      <c r="G30" s="106">
        <f>SUM(G31:G32)</f>
        <v>8124.4</v>
      </c>
      <c r="H30" s="106">
        <f>SUM(H31:H32)</f>
        <v>477.6</v>
      </c>
      <c r="I30" s="106">
        <f>SUM(I31:I32)</f>
        <v>0</v>
      </c>
      <c r="J30" s="97"/>
    </row>
    <row r="31" spans="1:10" s="12" customFormat="1" ht="60" customHeight="1">
      <c r="A31" s="131" t="s">
        <v>81</v>
      </c>
      <c r="B31" s="134" t="s">
        <v>25</v>
      </c>
      <c r="C31" s="82" t="s">
        <v>10</v>
      </c>
      <c r="D31" s="6">
        <v>2014</v>
      </c>
      <c r="E31" s="54">
        <f>SUM(F31:I31)</f>
        <v>5050</v>
      </c>
      <c r="F31" s="54"/>
      <c r="G31" s="54">
        <v>4750</v>
      </c>
      <c r="H31" s="130">
        <v>300</v>
      </c>
      <c r="I31" s="76"/>
      <c r="J31" s="201" t="s">
        <v>99</v>
      </c>
    </row>
    <row r="32" spans="1:10" s="12" customFormat="1" ht="61.5" customHeight="1">
      <c r="A32" s="89" t="s">
        <v>82</v>
      </c>
      <c r="B32" s="133" t="s">
        <v>1</v>
      </c>
      <c r="C32" s="81" t="s">
        <v>10</v>
      </c>
      <c r="D32" s="6">
        <v>2014</v>
      </c>
      <c r="E32" s="54">
        <f>SUM(F32:I32)</f>
        <v>3552</v>
      </c>
      <c r="F32" s="70"/>
      <c r="G32" s="54">
        <v>3374.4</v>
      </c>
      <c r="H32" s="54">
        <v>177.6</v>
      </c>
      <c r="I32" s="79"/>
      <c r="J32" s="202" t="s">
        <v>101</v>
      </c>
    </row>
    <row r="33" spans="1:10" ht="23.25" customHeight="1">
      <c r="A33" s="93" t="s">
        <v>89</v>
      </c>
      <c r="B33" s="8"/>
      <c r="C33" s="9"/>
      <c r="D33" s="291">
        <v>2014</v>
      </c>
      <c r="E33" s="277">
        <f>SUM(E35:E37)</f>
        <v>1800</v>
      </c>
      <c r="F33" s="277">
        <f>SUM(F35:F37)</f>
        <v>0</v>
      </c>
      <c r="G33" s="277">
        <f>SUM(G35:G37)</f>
        <v>0</v>
      </c>
      <c r="H33" s="277">
        <f>SUM(H35:H37)</f>
        <v>300</v>
      </c>
      <c r="I33" s="277">
        <f>SUM(I35:I37)</f>
        <v>1500</v>
      </c>
      <c r="J33" s="265"/>
    </row>
    <row r="34" spans="1:10" ht="23.25" customHeight="1">
      <c r="A34" s="115" t="s">
        <v>45</v>
      </c>
      <c r="B34" s="116"/>
      <c r="C34" s="117"/>
      <c r="D34" s="292"/>
      <c r="E34" s="278"/>
      <c r="F34" s="278"/>
      <c r="G34" s="278"/>
      <c r="H34" s="278"/>
      <c r="I34" s="278"/>
      <c r="J34" s="267"/>
    </row>
    <row r="35" spans="1:10" ht="55.5" customHeight="1">
      <c r="A35" s="98" t="s">
        <v>83</v>
      </c>
      <c r="B35" s="99" t="s">
        <v>53</v>
      </c>
      <c r="C35" s="100" t="s">
        <v>10</v>
      </c>
      <c r="D35" s="120">
        <v>2014</v>
      </c>
      <c r="E35" s="59">
        <f>SUM(F35:I35)</f>
        <v>50</v>
      </c>
      <c r="F35" s="60"/>
      <c r="G35" s="59"/>
      <c r="H35" s="59">
        <v>50</v>
      </c>
      <c r="I35" s="61"/>
      <c r="J35" s="88" t="s">
        <v>100</v>
      </c>
    </row>
    <row r="36" spans="1:10" ht="53.25" customHeight="1">
      <c r="A36" s="89" t="s">
        <v>57</v>
      </c>
      <c r="B36" s="99" t="s">
        <v>92</v>
      </c>
      <c r="C36" s="100" t="s">
        <v>10</v>
      </c>
      <c r="D36" s="120">
        <v>2014</v>
      </c>
      <c r="E36" s="59">
        <f>SUM(F36:I36)</f>
        <v>1500</v>
      </c>
      <c r="F36" s="60"/>
      <c r="G36" s="59"/>
      <c r="H36" s="59"/>
      <c r="I36" s="62">
        <v>1500</v>
      </c>
      <c r="J36" s="88" t="s">
        <v>104</v>
      </c>
    </row>
    <row r="37" spans="1:10" ht="65.25" customHeight="1">
      <c r="A37" s="20" t="s">
        <v>24</v>
      </c>
      <c r="B37" s="69" t="s">
        <v>8</v>
      </c>
      <c r="C37" s="82" t="s">
        <v>10</v>
      </c>
      <c r="D37" s="53">
        <v>2014</v>
      </c>
      <c r="E37" s="54">
        <f>SUM(F37:I37)</f>
        <v>250</v>
      </c>
      <c r="F37" s="77"/>
      <c r="G37" s="77"/>
      <c r="H37" s="54">
        <v>250</v>
      </c>
      <c r="I37" s="79"/>
      <c r="J37" s="210" t="s">
        <v>114</v>
      </c>
    </row>
    <row r="38" spans="1:10" ht="19.5" thickBot="1">
      <c r="A38" s="103" t="s">
        <v>44</v>
      </c>
      <c r="B38" s="241" t="s">
        <v>46</v>
      </c>
      <c r="C38" s="241"/>
      <c r="D38" s="241"/>
      <c r="E38" s="241"/>
      <c r="F38" s="241"/>
      <c r="G38" s="241"/>
      <c r="H38" s="241"/>
      <c r="I38" s="241"/>
      <c r="J38" s="241"/>
    </row>
    <row r="39" spans="1:10" ht="19.5" thickTop="1">
      <c r="A39" s="109" t="s">
        <v>18</v>
      </c>
      <c r="B39" s="32"/>
      <c r="C39" s="33"/>
      <c r="D39" s="242">
        <v>2014</v>
      </c>
      <c r="E39" s="233">
        <f>SUM(E42+E45)</f>
        <v>83226.6</v>
      </c>
      <c r="F39" s="233">
        <f>SUM(F42+F45)</f>
        <v>1078.53</v>
      </c>
      <c r="G39" s="233">
        <f>SUM(G42+G45)</f>
        <v>50185.07</v>
      </c>
      <c r="H39" s="233">
        <f>SUM(H42+H45)</f>
        <v>31963</v>
      </c>
      <c r="I39" s="233">
        <f>SUM(I42+I45)</f>
        <v>0</v>
      </c>
      <c r="J39" s="236"/>
    </row>
    <row r="40" spans="1:10" ht="16.5">
      <c r="A40" s="39" t="s">
        <v>19</v>
      </c>
      <c r="B40" s="25"/>
      <c r="C40" s="34"/>
      <c r="D40" s="243"/>
      <c r="E40" s="234"/>
      <c r="F40" s="234"/>
      <c r="G40" s="234"/>
      <c r="H40" s="234"/>
      <c r="I40" s="234"/>
      <c r="J40" s="237"/>
    </row>
    <row r="41" spans="1:10" ht="16.5">
      <c r="A41" s="110" t="s">
        <v>11</v>
      </c>
      <c r="B41" s="35"/>
      <c r="C41" s="36"/>
      <c r="D41" s="244"/>
      <c r="E41" s="235"/>
      <c r="F41" s="235"/>
      <c r="G41" s="235"/>
      <c r="H41" s="235"/>
      <c r="I41" s="235"/>
      <c r="J41" s="238"/>
    </row>
    <row r="42" spans="1:10" ht="42.75" customHeight="1">
      <c r="A42" s="108" t="s">
        <v>77</v>
      </c>
      <c r="B42" s="7"/>
      <c r="C42" s="107"/>
      <c r="D42" s="105">
        <v>2014</v>
      </c>
      <c r="E42" s="106">
        <f>SUM(E43:E44)</f>
        <v>15632.099999999999</v>
      </c>
      <c r="F42" s="106">
        <f>SUM(F43:F44)</f>
        <v>1078.53</v>
      </c>
      <c r="G42" s="106">
        <f>SUM(G43:G44)</f>
        <v>14022.07</v>
      </c>
      <c r="H42" s="106">
        <f>SUM(H43:H44)</f>
        <v>531.5</v>
      </c>
      <c r="I42" s="106">
        <f>SUM(I43:I44)</f>
        <v>0</v>
      </c>
      <c r="J42" s="97"/>
    </row>
    <row r="43" spans="1:10" s="12" customFormat="1" ht="74.25" customHeight="1">
      <c r="A43" s="89" t="s">
        <v>5</v>
      </c>
      <c r="B43" s="132" t="s">
        <v>49</v>
      </c>
      <c r="C43" s="81" t="s">
        <v>10</v>
      </c>
      <c r="D43" s="6">
        <v>2014</v>
      </c>
      <c r="E43" s="54">
        <f>SUM(F43:I43)</f>
        <v>5392.63</v>
      </c>
      <c r="F43" s="54">
        <v>1078.53</v>
      </c>
      <c r="G43" s="54">
        <v>3928.9</v>
      </c>
      <c r="H43" s="54">
        <v>385.2</v>
      </c>
      <c r="I43" s="80"/>
      <c r="J43" s="209" t="s">
        <v>111</v>
      </c>
    </row>
    <row r="44" spans="1:10" s="12" customFormat="1" ht="64.5" customHeight="1">
      <c r="A44" s="89" t="s">
        <v>6</v>
      </c>
      <c r="B44" s="132" t="s">
        <v>85</v>
      </c>
      <c r="C44" s="81" t="s">
        <v>10</v>
      </c>
      <c r="D44" s="121">
        <v>2014</v>
      </c>
      <c r="E44" s="54">
        <f>SUM(F44:I44)</f>
        <v>10239.47</v>
      </c>
      <c r="F44" s="55"/>
      <c r="G44" s="55">
        <v>10093.17</v>
      </c>
      <c r="H44" s="55">
        <v>146.3</v>
      </c>
      <c r="I44" s="80"/>
      <c r="J44" s="209" t="s">
        <v>112</v>
      </c>
    </row>
    <row r="45" spans="1:10" ht="24.75" customHeight="1">
      <c r="A45" s="93" t="s">
        <v>89</v>
      </c>
      <c r="B45" s="13"/>
      <c r="C45" s="14"/>
      <c r="D45" s="265">
        <v>2014</v>
      </c>
      <c r="E45" s="268">
        <f>SUM(E47:E47)</f>
        <v>67594.5</v>
      </c>
      <c r="F45" s="268">
        <f>SUM(F47:F47)</f>
        <v>0</v>
      </c>
      <c r="G45" s="268">
        <f>SUM(G47:G47)</f>
        <v>36163</v>
      </c>
      <c r="H45" s="268">
        <f>SUM(H47:H47)</f>
        <v>31431.5</v>
      </c>
      <c r="I45" s="268">
        <f>SUM(I47:I47)</f>
        <v>0</v>
      </c>
      <c r="J45" s="265"/>
    </row>
    <row r="46" spans="1:10" ht="24.75" customHeight="1">
      <c r="A46" s="94" t="s">
        <v>45</v>
      </c>
      <c r="B46" s="15"/>
      <c r="C46" s="16"/>
      <c r="D46" s="267"/>
      <c r="E46" s="270"/>
      <c r="F46" s="270"/>
      <c r="G46" s="270"/>
      <c r="H46" s="270"/>
      <c r="I46" s="270"/>
      <c r="J46" s="267"/>
    </row>
    <row r="47" spans="1:10" ht="105" customHeight="1">
      <c r="A47" s="45" t="s">
        <v>93</v>
      </c>
      <c r="B47" s="56" t="s">
        <v>64</v>
      </c>
      <c r="C47" s="82" t="s">
        <v>10</v>
      </c>
      <c r="D47" s="120">
        <v>2014</v>
      </c>
      <c r="E47" s="54">
        <f>SUM(F47:I47)</f>
        <v>67594.5</v>
      </c>
      <c r="F47" s="59"/>
      <c r="G47" s="59">
        <v>36163</v>
      </c>
      <c r="H47" s="59">
        <v>31431.5</v>
      </c>
      <c r="I47" s="59"/>
      <c r="J47" s="88" t="s">
        <v>113</v>
      </c>
    </row>
    <row r="48" spans="1:10" ht="19.5" thickBot="1">
      <c r="A48" s="103" t="s">
        <v>4</v>
      </c>
      <c r="B48" s="226" t="s">
        <v>96</v>
      </c>
      <c r="C48" s="226"/>
      <c r="D48" s="226"/>
      <c r="E48" s="226"/>
      <c r="F48" s="226"/>
      <c r="G48" s="226"/>
      <c r="H48" s="226"/>
      <c r="I48" s="226"/>
      <c r="J48" s="226"/>
    </row>
    <row r="49" spans="1:10" ht="28.5" customHeight="1" thickTop="1">
      <c r="A49" s="101" t="s">
        <v>20</v>
      </c>
      <c r="B49" s="40"/>
      <c r="C49" s="41"/>
      <c r="D49" s="287">
        <v>2014</v>
      </c>
      <c r="E49" s="279">
        <f>SUM(E51:E52)</f>
        <v>150</v>
      </c>
      <c r="F49" s="279">
        <f>SUM(F51:F52)</f>
        <v>0</v>
      </c>
      <c r="G49" s="279">
        <f>SUM(G51:G52)</f>
        <v>0</v>
      </c>
      <c r="H49" s="279">
        <f>SUM(H51:H52)</f>
        <v>150</v>
      </c>
      <c r="I49" s="279">
        <f>SUM(I51:I52)</f>
        <v>0</v>
      </c>
      <c r="J49" s="281"/>
    </row>
    <row r="50" spans="1:10" ht="28.5" customHeight="1">
      <c r="A50" s="111" t="s">
        <v>97</v>
      </c>
      <c r="B50" s="42"/>
      <c r="C50" s="43"/>
      <c r="D50" s="288"/>
      <c r="E50" s="280"/>
      <c r="F50" s="280"/>
      <c r="G50" s="280"/>
      <c r="H50" s="280"/>
      <c r="I50" s="280"/>
      <c r="J50" s="282"/>
    </row>
    <row r="51" spans="1:10" ht="52.5" customHeight="1">
      <c r="A51" s="23" t="s">
        <v>54</v>
      </c>
      <c r="B51" s="56" t="s">
        <v>74</v>
      </c>
      <c r="C51" s="82" t="s">
        <v>10</v>
      </c>
      <c r="D51" s="122">
        <v>2014</v>
      </c>
      <c r="E51" s="63">
        <f>SUM(F51:I51)</f>
        <v>50</v>
      </c>
      <c r="F51" s="64"/>
      <c r="G51" s="64"/>
      <c r="H51" s="63">
        <v>50</v>
      </c>
      <c r="I51" s="63"/>
      <c r="J51" s="203" t="s">
        <v>105</v>
      </c>
    </row>
    <row r="52" spans="1:10" ht="53.25" customHeight="1">
      <c r="A52" s="23" t="s">
        <v>55</v>
      </c>
      <c r="B52" s="56" t="s">
        <v>65</v>
      </c>
      <c r="C52" s="82" t="s">
        <v>10</v>
      </c>
      <c r="D52" s="122">
        <v>2014</v>
      </c>
      <c r="E52" s="63">
        <f>SUM(F52:I52)</f>
        <v>100</v>
      </c>
      <c r="F52" s="64"/>
      <c r="G52" s="64"/>
      <c r="H52" s="63">
        <v>100</v>
      </c>
      <c r="I52" s="63"/>
      <c r="J52" s="206" t="s">
        <v>109</v>
      </c>
    </row>
    <row r="53" spans="1:10" ht="19.5" thickBot="1">
      <c r="A53" s="103" t="s">
        <v>42</v>
      </c>
      <c r="B53" s="112" t="s">
        <v>50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thickTop="1">
      <c r="A54" s="139" t="s">
        <v>21</v>
      </c>
      <c r="B54" s="140"/>
      <c r="C54" s="141"/>
      <c r="D54" s="283">
        <v>2014</v>
      </c>
      <c r="E54" s="285">
        <f>SUM(E56:E56)</f>
        <v>50</v>
      </c>
      <c r="F54" s="285">
        <f>SUM(F56:F56)</f>
        <v>0</v>
      </c>
      <c r="G54" s="285">
        <f>SUM(G56:G56)</f>
        <v>0</v>
      </c>
      <c r="H54" s="285">
        <f>SUM(H56:H56)</f>
        <v>50</v>
      </c>
      <c r="I54" s="285">
        <f>SUM(I56:I56)</f>
        <v>0</v>
      </c>
      <c r="J54" s="289"/>
    </row>
    <row r="55" spans="1:10" ht="26.25" customHeight="1">
      <c r="A55" s="142" t="s">
        <v>22</v>
      </c>
      <c r="B55" s="143"/>
      <c r="C55" s="144"/>
      <c r="D55" s="284"/>
      <c r="E55" s="286"/>
      <c r="F55" s="286"/>
      <c r="G55" s="286"/>
      <c r="H55" s="286"/>
      <c r="I55" s="286"/>
      <c r="J55" s="290"/>
    </row>
    <row r="56" spans="1:10" ht="68.25" customHeight="1">
      <c r="A56" s="48" t="s">
        <v>58</v>
      </c>
      <c r="B56" s="75" t="s">
        <v>84</v>
      </c>
      <c r="C56" s="83" t="s">
        <v>10</v>
      </c>
      <c r="D56" s="138">
        <v>2014</v>
      </c>
      <c r="E56" s="65">
        <f>SUM(F56:I56)</f>
        <v>50</v>
      </c>
      <c r="F56" s="65"/>
      <c r="G56" s="65"/>
      <c r="H56" s="65">
        <v>50</v>
      </c>
      <c r="I56" s="65"/>
      <c r="J56" s="208" t="s">
        <v>110</v>
      </c>
    </row>
    <row r="57" spans="1:10" ht="34.5" customHeight="1" thickBot="1">
      <c r="A57" s="212" t="s">
        <v>23</v>
      </c>
      <c r="B57" s="213"/>
      <c r="C57" s="214"/>
      <c r="D57" s="127">
        <v>2014</v>
      </c>
      <c r="E57" s="128">
        <f>SUM(E54+E49+E39+E28+E21+E12)</f>
        <v>166534.1</v>
      </c>
      <c r="F57" s="128">
        <f>SUM(F54+F49+F39+F28+F21+F12)</f>
        <v>1078.53</v>
      </c>
      <c r="G57" s="128">
        <f>SUM(G54+G49+G39+G28+G21+G12)</f>
        <v>125559.47</v>
      </c>
      <c r="H57" s="128">
        <f>SUM(H54+H49+H39+H28+H21+H12)</f>
        <v>35396.1</v>
      </c>
      <c r="I57" s="128">
        <f>SUM(I54+I49+I39+I28+I21+I12)</f>
        <v>4500</v>
      </c>
      <c r="J57" s="66"/>
    </row>
    <row r="58" spans="5:9" ht="13.5">
      <c r="E58" s="44"/>
      <c r="F58" s="44"/>
      <c r="G58" s="44"/>
      <c r="H58" s="44"/>
      <c r="I58" s="44"/>
    </row>
  </sheetData>
  <sheetProtection/>
  <autoFilter ref="A9:K57"/>
  <mergeCells count="87">
    <mergeCell ref="B48:J48"/>
    <mergeCell ref="J45:J46"/>
    <mergeCell ref="I33:I34"/>
    <mergeCell ref="B38:J38"/>
    <mergeCell ref="D33:D34"/>
    <mergeCell ref="J33:J34"/>
    <mergeCell ref="I45:I46"/>
    <mergeCell ref="D45:D46"/>
    <mergeCell ref="E45:E46"/>
    <mergeCell ref="F45:F46"/>
    <mergeCell ref="G45:G46"/>
    <mergeCell ref="H45:H46"/>
    <mergeCell ref="D39:D41"/>
    <mergeCell ref="E39:E41"/>
    <mergeCell ref="E33:E34"/>
    <mergeCell ref="J39:J41"/>
    <mergeCell ref="I28:I29"/>
    <mergeCell ref="A57:C57"/>
    <mergeCell ref="I49:I50"/>
    <mergeCell ref="J49:J50"/>
    <mergeCell ref="G49:G50"/>
    <mergeCell ref="H49:H50"/>
    <mergeCell ref="D54:D55"/>
    <mergeCell ref="E54:E55"/>
    <mergeCell ref="F54:F55"/>
    <mergeCell ref="H54:H55"/>
    <mergeCell ref="I54:I55"/>
    <mergeCell ref="D49:D50"/>
    <mergeCell ref="E49:E50"/>
    <mergeCell ref="F49:F50"/>
    <mergeCell ref="G54:G55"/>
    <mergeCell ref="J54:J55"/>
    <mergeCell ref="H39:H41"/>
    <mergeCell ref="H33:H34"/>
    <mergeCell ref="I39:I41"/>
    <mergeCell ref="F33:F34"/>
    <mergeCell ref="G33:G34"/>
    <mergeCell ref="J28:J29"/>
    <mergeCell ref="H28:H29"/>
    <mergeCell ref="F39:F41"/>
    <mergeCell ref="G39:G41"/>
    <mergeCell ref="C7:C9"/>
    <mergeCell ref="D28:D29"/>
    <mergeCell ref="E28:E29"/>
    <mergeCell ref="F28:F29"/>
    <mergeCell ref="G28:G29"/>
    <mergeCell ref="B19:J19"/>
    <mergeCell ref="J23:J24"/>
    <mergeCell ref="J21:J22"/>
    <mergeCell ref="B20:J20"/>
    <mergeCell ref="G21:G22"/>
    <mergeCell ref="H21:H22"/>
    <mergeCell ref="E21:E22"/>
    <mergeCell ref="A2:J2"/>
    <mergeCell ref="A3:J3"/>
    <mergeCell ref="A4:J4"/>
    <mergeCell ref="A5:J5"/>
    <mergeCell ref="B7:B9"/>
    <mergeCell ref="A7:A9"/>
    <mergeCell ref="E7:I7"/>
    <mergeCell ref="D7:D9"/>
    <mergeCell ref="E8:E9"/>
    <mergeCell ref="J7:J9"/>
    <mergeCell ref="F8:I8"/>
    <mergeCell ref="E23:E24"/>
    <mergeCell ref="I23:I24"/>
    <mergeCell ref="H23:H24"/>
    <mergeCell ref="I21:I22"/>
    <mergeCell ref="D21:D22"/>
    <mergeCell ref="D23:D24"/>
    <mergeCell ref="F21:F22"/>
    <mergeCell ref="F23:F24"/>
    <mergeCell ref="G23:G24"/>
    <mergeCell ref="D12:D13"/>
    <mergeCell ref="E12:E13"/>
    <mergeCell ref="F12:F13"/>
    <mergeCell ref="G12:G13"/>
    <mergeCell ref="J12:J13"/>
    <mergeCell ref="I12:I13"/>
    <mergeCell ref="H12:H13"/>
    <mergeCell ref="D14:D15"/>
    <mergeCell ref="J14:J15"/>
    <mergeCell ref="G14:G15"/>
    <mergeCell ref="E14:E15"/>
    <mergeCell ref="F14:F15"/>
    <mergeCell ref="I14:I15"/>
    <mergeCell ref="H14:H15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2014-07-08T05:00:04Z</cp:lastPrinted>
  <dcterms:created xsi:type="dcterms:W3CDTF">2006-09-16T00:00:00Z</dcterms:created>
  <dcterms:modified xsi:type="dcterms:W3CDTF">2017-01-25T12:12:18Z</dcterms:modified>
  <cp:category/>
  <cp:version/>
  <cp:contentType/>
  <cp:contentStatus/>
</cp:coreProperties>
</file>